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Angela\OneDrive\Desktop\2025-CFP SURVEY\"/>
    </mc:Choice>
  </mc:AlternateContent>
  <xr:revisionPtr revIDLastSave="7" documentId="8_{4AC2BB5B-86A2-40D6-B713-B32EE5F54995}" xr6:coauthVersionLast="36" xr6:coauthVersionMax="47" xr10:uidLastSave="{CA38D164-1C9F-4CEC-BC1D-C2C4032E49C0}"/>
  <bookViews>
    <workbookView xWindow="-4430" yWindow="270" windowWidth="16660" windowHeight="9460" xr2:uid="{00000000-000D-0000-FFFF-FFFF00000000}"/>
  </bookViews>
  <sheets>
    <sheet name="Scoring template" sheetId="3" r:id="rId1"/>
  </sheets>
  <definedNames>
    <definedName name="_xlnm.Print_Area" localSheetId="0">'Scoring template'!$A$2:$C$275</definedName>
    <definedName name="_xlnm.Print_Titles" localSheetId="0">'Scoring template'!$1:$2</definedName>
  </definedNames>
  <calcPr calcId="191028"/>
</workbook>
</file>

<file path=xl/calcChain.xml><?xml version="1.0" encoding="utf-8"?>
<calcChain xmlns="http://schemas.openxmlformats.org/spreadsheetml/2006/main">
  <c r="C274" i="3" l="1"/>
  <c r="B255" i="3" l="1"/>
  <c r="B171" i="3"/>
  <c r="C171" i="3" s="1"/>
  <c r="B92" i="3" l="1"/>
  <c r="B81" i="3"/>
  <c r="C81" i="3" s="1"/>
  <c r="B70" i="3" l="1"/>
  <c r="B60" i="3"/>
  <c r="C156" i="3" l="1"/>
  <c r="C93" i="3"/>
  <c r="C237" i="3"/>
  <c r="C275" i="3" l="1"/>
</calcChain>
</file>

<file path=xl/sharedStrings.xml><?xml version="1.0" encoding="utf-8"?>
<sst xmlns="http://schemas.openxmlformats.org/spreadsheetml/2006/main" count="295" uniqueCount="243">
  <si>
    <t>Questions</t>
  </si>
  <si>
    <t>Packaging</t>
  </si>
  <si>
    <t>Maximum points</t>
  </si>
  <si>
    <t>Pre-Questions (must be answered, no points awarded for these questions)</t>
  </si>
  <si>
    <t>Question P1: Company Size</t>
  </si>
  <si>
    <t>P1.1 What size is your company (select one)?</t>
  </si>
  <si>
    <t>a. Our company is privately held. Proceed to Question P1.2.</t>
  </si>
  <si>
    <t>b. Our company is publicly traded. Proceed to Question P1.3.</t>
  </si>
  <si>
    <t xml:space="preserve">P1.2 Our company is privately held, with revenue for the latest fiscal year of (select one): </t>
  </si>
  <si>
    <t>a. Revenue greater than $50 billion</t>
  </si>
  <si>
    <t>b. Revenue greater than $5 billion and less than or equal to $50 billion</t>
  </si>
  <si>
    <t>c. Revenue greater than $0.5 billion and less than or equal to $5 billion</t>
  </si>
  <si>
    <t>d. Revenue less than or equal to $0.5 billion</t>
  </si>
  <si>
    <t xml:space="preserve">P1.3 Our company is publicly traded, with revenue for the latest fiscal year of (provide annual revenue in US dollars): </t>
  </si>
  <si>
    <t>Question P2: Scope of Packaging Reported</t>
  </si>
  <si>
    <t>P2.1 Indicate the scope of packaging for which you are reporting (select one):</t>
  </si>
  <si>
    <t>a. Includes all packaging. Proceed to Question P3</t>
  </si>
  <si>
    <t>b. Did not include all packaging. Proceed to Question P2.2.</t>
  </si>
  <si>
    <t>P2.2 Indicate the scope of packaging for which you are reporting (provide answer below):</t>
  </si>
  <si>
    <t>Question P3: Disclose Company Name as Responder to the CFP Survey</t>
  </si>
  <si>
    <t>P3 Does your company agree to allow CFP to publicly list the name of your company as a responder to the CFP Survey - Packaging Module (select one)?</t>
  </si>
  <si>
    <t>a. Yes</t>
  </si>
  <si>
    <t>b. No</t>
  </si>
  <si>
    <t>Question P4: Time Period Covered by Your Responses</t>
  </si>
  <si>
    <t xml:space="preserve">P4 Indicate the time period you are reporting for (select one and provide the dates in the format of mm/yyyy): </t>
  </si>
  <si>
    <t xml:space="preserve">a. Most recent fiscal year: </t>
  </si>
  <si>
    <t xml:space="preserve">b. Past two fiscal years: </t>
  </si>
  <si>
    <t>Question P5: Industry by Global Industry Classification Standard (GICS)</t>
  </si>
  <si>
    <t xml:space="preserve">P5 Which industry is your company in? Using the Global Industry Classification Standard (GICS) provide the six digit industry and industry name (see https://www.spglobal.com/spdji/en/landing/topic/gics/): </t>
  </si>
  <si>
    <t>Management Strategy Pillar (20 points)</t>
  </si>
  <si>
    <t>Question M1: Chemicals Policy (8 points)</t>
  </si>
  <si>
    <t>M1.1 Does your company have a chemicals policy that addresses primary PACKAGING (select one)?</t>
  </si>
  <si>
    <t>a. Yes, proceed to Question M1.2.</t>
  </si>
  <si>
    <t>n/a</t>
  </si>
  <si>
    <t>b. No, proceed to Question M1.3.</t>
  </si>
  <si>
    <t>M1.2 Our company's chemicals policy for primary PACKAGING (select all that apply):</t>
  </si>
  <si>
    <t>a. Addresses the reduction of chemicals of high concern.</t>
  </si>
  <si>
    <t xml:space="preserve">b. Includes an explicit reference to utilizing a precautionary, preventive, or green chemistry approach to reduce the hazards of chemicals. </t>
  </si>
  <si>
    <t>c. Includes an explicit preference for safer alternatives.</t>
  </si>
  <si>
    <t>d. Is publicly disclosed.</t>
  </si>
  <si>
    <t>M1.3 Does your company have a chemicals policy that addresses SUPPLY CHAINS (select one)?</t>
  </si>
  <si>
    <t>a. Yes, proceed to Question M1.4.</t>
  </si>
  <si>
    <t>b. No, proceed to Question M1.5.</t>
  </si>
  <si>
    <t xml:space="preserve">M1.4 Our company's chemicals policy for SUPPLY CHAINS (select all that apply): </t>
  </si>
  <si>
    <t>M1.5 Does your company have a chemicals policy that addresses FACILITIES (select one)?</t>
  </si>
  <si>
    <t>a. Yes, proceed to Question M1.6.</t>
  </si>
  <si>
    <t>b. No, proceed to Question M2.</t>
  </si>
  <si>
    <t>M1.6 Our company's chemicals policy for FACILITIES (select all that apply):</t>
  </si>
  <si>
    <t>M1 Maximum Points</t>
  </si>
  <si>
    <t>Question M2: Business Strategy &amp; Sustainability (4 points)</t>
  </si>
  <si>
    <t xml:space="preserve">M2.1 Is safer chemicals management integrated into your business strategy and other sustainability initiatives (select one)? </t>
  </si>
  <si>
    <t>a. Our company has integrated safer chemicals management into our business strategy or other sustainability initiatives as listed in Question M2.2.If you selected this option, proceed to Question M2.2.</t>
  </si>
  <si>
    <t xml:space="preserve">n/a </t>
  </si>
  <si>
    <t>b. Our company has not integrated safer chemicals management into our business strategy or other corporate sustainability initiatives as listed in Question M2.2. If you selected this option, proceed to Question M3.</t>
  </si>
  <si>
    <t>M2.2 Our company has integrated safer chemicals management into our business strategy and other sustainability initiatives by (select all that apply):</t>
  </si>
  <si>
    <t>a. Highlighting the use of safer chemicals and/or materials in marketing content.</t>
  </si>
  <si>
    <t xml:space="preserve">b. Completing a materiality assessment or participating in an industry sector-based materiality assessment that analyzed where and how chemicals use is relevant to the topics included in the materiality assessment. </t>
  </si>
  <si>
    <t>c. Connecting safer chemicals management to other sustainability efforts, such as circularity, biodiversity loss, climate change, environmental justice, and/or plastic reduction in publicly available documents or webpages. </t>
  </si>
  <si>
    <t xml:space="preserve">d. Explicitly linking our safer chemicals/materials management work to one or more of the following: the Sustainability Accounting Standards Board (SASB) industry standard, the Global Reporting Initiative (GRI) Standard, or one or more of the United Nations (UN) Sustainable Development Goals (SDGs). </t>
  </si>
  <si>
    <t xml:space="preserve">M2  Maximum Points </t>
  </si>
  <si>
    <t>Question M3: External Engagement (4 points)</t>
  </si>
  <si>
    <t>M3.1 Does your company advocate externally for proactive chemicals management that includes: increasing the transparency of chemical ingredients in packaging and supply chains, restricting chemicals of concern based on their inherent hazards including classes of chemicals of concern such as per- and polyfluoroalkyl substances (PFAS), and promoting inherently safer alternatives (select one)?</t>
  </si>
  <si>
    <t>a. Our company advocates externally to promote the actions listed in Question M3.2. If you selected this option, proceed to Question M3.2.</t>
  </si>
  <si>
    <t>b. Our company does not advocate externally to promote the actions listed in Question M3.2. If you selected this option, proceed to Question M4.</t>
  </si>
  <si>
    <t>M3.2 Our company (select all that apply):</t>
  </si>
  <si>
    <t xml:space="preserve">a. Collaborates with non-governmental organizations (NGOs) that advance inherently safer alternatives to chemicals of concern.  </t>
  </si>
  <si>
    <t>b. Advocates for safer chemicals/materials in government legislation or regulation, either directly or is a member of a trade association that advocates for increasing chemical ingredients transparency in packaging and supply chains, restricting chemicals of concern based on inherent hazards, or promoting inherently safer alternatives. Advocacy includes submitting written comments, making oral comments, or testifying to elected bodies or regulatory agencies.</t>
  </si>
  <si>
    <t>c. Supports safer chemicals/materials management in standards, certifications, eco-labels, or NGO-led pledges, either directly or as a member of a trade association that advocates for increasing chemical ingredient transparency in packaging and supply chains, restricting chemicals of concern based on inherent hazards, or requiring inherently safer alternatives. Support includes written and verbal comments to standard setting bodies.</t>
  </si>
  <si>
    <t>d. Presents publicly, states on our website, or publishes documents that support hazard-based frameworks for increasing chemical ingredient transparency in packaging and supply chains, restricting chemicals of concern based on inherent hazards, or requiring inherently safer alternatives.</t>
  </si>
  <si>
    <t xml:space="preserve">M3 Maximum Points </t>
  </si>
  <si>
    <t>Question M4: Accountability (4 points)</t>
  </si>
  <si>
    <t xml:space="preserve">M4.1 What means of accountability does your company have in place to ensure the implementation of your chemicals policy (M1) and/or footprint reduction goal(s) (F1) (select one)?  </t>
  </si>
  <si>
    <t>a. Our company has means of accountability listed in Question M4.2 to ensure implementation of our chemicals policy and/or footprint reduction goals. If you selected this option, proceed to Question M4.2.</t>
  </si>
  <si>
    <t>b. Our company does not have means of accountability listed in Question M4.2 to ensure implementation of our chemicals policy and/or footprint reduction goals. If you selected this option, proceed to Question I1.</t>
  </si>
  <si>
    <t xml:space="preserve">M4.2 Our company (select all that apply): </t>
  </si>
  <si>
    <t>a. Delineates chemicals management responsibilities in job descriptions and individual annual performance metrics.</t>
  </si>
  <si>
    <t>b. Assigns member(s) of senior management responsibility for meeting chemical policy goals and objectives.</t>
  </si>
  <si>
    <t>c. Has financial incentives for senior management to meet corporate sustainability goals. These goals include reducing the use of some or all chemicals of high concern.</t>
  </si>
  <si>
    <t>d. Has Board level engagement in the implementation of our chemicals policy.</t>
  </si>
  <si>
    <t>M4 Maximum Points</t>
  </si>
  <si>
    <t>Management Strategy Pillar -- Maximum Points</t>
  </si>
  <si>
    <t>Chemical Inventory Pillar (30 points)</t>
  </si>
  <si>
    <t>Question I1: Restricted Substances List (RSL) (5 points)</t>
  </si>
  <si>
    <t>I1.1 What is the scope of chemicals of concern restricted in packaging (select one)?</t>
  </si>
  <si>
    <t xml:space="preserve">a. Our company has developed a list of chemicals of concern. If you selected this option, proceed to Question I1.2. </t>
  </si>
  <si>
    <t>b. Our company has not developed a list of chemicals of concern. If you selected this option, proceed to Question I3.</t>
  </si>
  <si>
    <t>I1.2 Our company (select all that apply):</t>
  </si>
  <si>
    <t xml:space="preserve">I1 Maximum Points </t>
  </si>
  <si>
    <t>Question I2: RSL Compliance (5 points)</t>
  </si>
  <si>
    <t>I2.1 What actions does your company take to ensure that its requirements regarding the RSL for packaging are current and implemented effectively (respond only if you selected Option a for Question I1.1)?</t>
  </si>
  <si>
    <t>a. Our company takes action listed in Question I2.2 to ensure that its requirements are current and implemented effectively. If you selected this option, proceed to Question I2.2.</t>
  </si>
  <si>
    <t>b. Our company does not take actions listed in Question I2.2 to ensure that requirements regarding our list of chemicals of high concern are current and implemented effectively. If you selected this option, proceed to Question I3.</t>
  </si>
  <si>
    <t>I2.2 Our company (select all that apply):</t>
  </si>
  <si>
    <t>a. Delineates compliance requirements in contracts with suppliers.</t>
  </si>
  <si>
    <t>b. Trains suppliers about how to comply with our requirements.</t>
  </si>
  <si>
    <t>c.  Updates our RSL for packaging and/or other requirements on an annual basis (or more frequently).</t>
  </si>
  <si>
    <t>d. Publicly discloses our RSL packaging and/or other requirements.</t>
  </si>
  <si>
    <t>I2 Maximum Points</t>
  </si>
  <si>
    <t>Question I3: Data Collection (5 points)</t>
  </si>
  <si>
    <t>I3.1 What chemical information does your company, either directly or through a third-party, collect from suppliers (select one)?</t>
  </si>
  <si>
    <t>a.  Our company collects chemical ingredient information listed in I3.2 from suppliers. If you selected this option, proceed to Question I3.2.</t>
  </si>
  <si>
    <t>b.  Our company does not collect chemical ingredient information listed in I3.2 from suppliers. If you selected this option, proceed to Question I5.</t>
  </si>
  <si>
    <t>I3.2 Our company (select one):</t>
  </si>
  <si>
    <t>a. Requires suppliers to confirm that they comply with our RSL for packaging.</t>
  </si>
  <si>
    <t>b. Requires suppliers to confirm that they comply with our RSL for packaging and to provide information on chemicals on our Watch List, which includes at least 10 chemicals or one class of chemicals such as PFAS.</t>
  </si>
  <si>
    <t>c. Requests that suppliers of packaging provide full chemical ingredient information.</t>
  </si>
  <si>
    <t>d. Requires suppliers to provide full chemical ingredient information.</t>
  </si>
  <si>
    <t xml:space="preserve">I3 Maximum Points </t>
  </si>
  <si>
    <t>Question I4: Full Chemical Ingredient Disclosure (5 points)</t>
  </si>
  <si>
    <t>I4.2 For what percentage of packaging do you collect full chemical ingredient information? Respond only if you selected Option "c" or "d" for Question I3.2.</t>
  </si>
  <si>
    <t>Enter percent below.</t>
  </si>
  <si>
    <t>% * 5</t>
  </si>
  <si>
    <t>I4 Maximum Points</t>
  </si>
  <si>
    <t>Question I5: Data Management (5 points)</t>
  </si>
  <si>
    <t>I5.1 What capabilities does your company have for managing data on chemical ingredients in packaging (select one)?</t>
  </si>
  <si>
    <t>a. Our company has  capabilities for managing data on chemical ingredients in packaging listed in Question I5.2. If you selected this option, proceed to Question I5.2.</t>
  </si>
  <si>
    <t>b. Our company does not have capabilities for managing data on chemical ingredients in packaging listed in Question I5.2. If you selected this option, proceed to Question I6.</t>
  </si>
  <si>
    <t>I5.2 Our company has (select all that apply):</t>
  </si>
  <si>
    <t>a. An internal named point(s) of contact or outside contractor who communicates with suppliers of packaging concerning chemical information requirements.</t>
  </si>
  <si>
    <t>b. A data system, internal or third party, to manage an inventory of chemicals in packaging .</t>
  </si>
  <si>
    <t>c. A data system, internal or third party, that links our inventory of chemicals in packaging to chemical hazard information.</t>
  </si>
  <si>
    <t>d. A data system for generating reports on chemical/material ingredients in packaging to customers.</t>
  </si>
  <si>
    <t>I5 Maximum Points</t>
  </si>
  <si>
    <t>Question I6: Supplier Conformance (5 points)</t>
  </si>
  <si>
    <t>I6.1 How does your company ensure conformance with your chemical management requirements (select one)?</t>
  </si>
  <si>
    <t>a. Our company ensures conformance with chemical management requirements through methods listed in Question I6.2. If you selected this option, proceed to Question I6.2.</t>
  </si>
  <si>
    <t>b. Our company does not ensure conformance with chemical management requirements through methods listed in Question I6.2. If you selected this option, proceed to Question F1.</t>
  </si>
  <si>
    <t>I6.2 Our company (select all that apply):</t>
  </si>
  <si>
    <t>a. Has an audit program to verify supplier submitted data.</t>
  </si>
  <si>
    <t>b. Requires suppliers to test packaging in third party approved labs and provide results.</t>
  </si>
  <si>
    <t>c. Trains suppliers on how to comply with reporting requirements.</t>
  </si>
  <si>
    <t>d. Routinely tests packaging to assure conformance with reporting requirements.</t>
  </si>
  <si>
    <t xml:space="preserve">I6 Maximum points </t>
  </si>
  <si>
    <t xml:space="preserve">Chemical Inventory Pillar -- Maximum Points </t>
  </si>
  <si>
    <t>Footprint Measurement Pillar (33 points)</t>
  </si>
  <si>
    <t>Question F1: Footprint Reduction Goal (6 points)</t>
  </si>
  <si>
    <t>F1.1 Has your company set goals for reducing chemicals of high concern (CoHCs) and/or chemical classes in packaging and measured progress toward these goals (select one)?</t>
  </si>
  <si>
    <t>a. Yes, our company has a goal to reduce CoHCs or chemical classes. If you selected this option, proceed to Question F1.2.</t>
  </si>
  <si>
    <t>b. No, our company does not have a goal to reduce CoHCs or chemical classes. If you selected this option, proceed to Question F2.</t>
  </si>
  <si>
    <t>F1.2 Our company (select all that apply from Options "a-f" or Option "g"):</t>
  </si>
  <si>
    <t>a. Has set a goal for reducing CoHCs by count or mass.</t>
  </si>
  <si>
    <t xml:space="preserve">b. Has set a goal to eliminate one or more chemicals classes of concern. </t>
  </si>
  <si>
    <t>c. Has set a goal to reduce its chemical footprint.</t>
  </si>
  <si>
    <t>d. Publicly discloses the goal, which at a minimum includes percentage reduction and time period.</t>
  </si>
  <si>
    <t>e. Publicly discloses specific CoHCs included in the goal.</t>
  </si>
  <si>
    <t>f. Publicly reports annually on progress towards meeting the goal.</t>
  </si>
  <si>
    <t>g. Has no CoHCs on the CFP CoHCs Reference List in our packaging and publicly discloses this information.</t>
  </si>
  <si>
    <t xml:space="preserve">F1 Maximum Points </t>
  </si>
  <si>
    <t>Question F2: Footprint Measurement (8 points)</t>
  </si>
  <si>
    <t>F2.1 How does your company measure its baseline chemical footprint for packaging (select one)?</t>
  </si>
  <si>
    <t>a. Our company has calculated its chemical footprint. If you selected this option, proceed to Question F2.2.</t>
  </si>
  <si>
    <t>b. Our company is unable to calculate its chemical footprint at this time. If you select this option, proceed to Question F4.</t>
  </si>
  <si>
    <t>F2.2 Our company (select one and provide narrative of how you calculate your footprint and the time period covered):</t>
  </si>
  <si>
    <t>a. Has calculated its chemical footprint by mass using the CFP CoHCs Reference List. If yes, answer Question F2.3.</t>
  </si>
  <si>
    <t>b. Has calculated its chemical footprint by count using the CFP CoHCs Reference List. If yes, answer Question F2.4.</t>
  </si>
  <si>
    <t>c. Has calculated its chemical footprint by mass using the EU REACH Candidate List of SVHCs. If yes, answer Question F2.3.</t>
  </si>
  <si>
    <t>d. Has calculated its chemical footprint by count using the EU REACH Candidate List of SVHCs. If yes, answer Question F2.4.</t>
  </si>
  <si>
    <t>e. Has no intentionally added CoHCs, using the CFP CoHCs Reference List.</t>
  </si>
  <si>
    <t>F2.3 Our company's chemical footprint in kilograms is (required response if you selected Option "a" or "c" for Question F2.2):</t>
  </si>
  <si>
    <t>Enter footprint in kilograms below:</t>
  </si>
  <si>
    <t>F2.4 Our company's chemical footprint by count is (required response if you selected Option "b" or "d" for Question F2.2):</t>
  </si>
  <si>
    <t>Enter footprint by number of CoHCs in packaging below:</t>
  </si>
  <si>
    <t>F2 Maximum Points</t>
  </si>
  <si>
    <t>Question F3: Footprint Change (10 points)</t>
  </si>
  <si>
    <t>F3.1 Over the most recent one or two years for which you have data, how much have intentionally added CoHCs in packaging changed (select one)?</t>
  </si>
  <si>
    <t>a. Our company has calculated the change in intentionally added CoHCs. If you selected this option, proceed to Question F3.2.</t>
  </si>
  <si>
    <t>b. Our company is unable to answer this Question at this time. If you selected this option, proceed to Question F4.</t>
  </si>
  <si>
    <t>F3.2 Our company (select one):</t>
  </si>
  <si>
    <t>a. Has calculated the change in its chemical footprint by mass using the CFP CoHCs Reference List. If yes, answer Question F3.3.</t>
  </si>
  <si>
    <t>b. Has calculated the change in its chemical footprint by count using the CFP CoHCs Reference List. If yes, answer Question F3.4.</t>
  </si>
  <si>
    <t>c. Has calculated the change in its chemical footprint by mass using the EU REACH Candidate List of SVHCs. If yes, answer Question F3.3.</t>
  </si>
  <si>
    <t>d. Has calculated the change in its chemical footprint by count using the EU REACH Candidate List of SVHCs. If yes, answer Question F3.4.</t>
  </si>
  <si>
    <t>e. Is unable to calculate its baseline chemical footprint for beginning of reporting period. However, it is able to calculate the change in the number and/or mass of intentionally added CoHCs over the reporting period. If yes, answer Question F3.5.</t>
  </si>
  <si>
    <t>f. Had no packaging containing intentionally added CoHCs using the CFP CoHCs Reference List for the reporting period.</t>
  </si>
  <si>
    <t>F3.3 Our company's change in chemical footprint in kilograms is (required response if you selected Option "a" or "c" for Question F3.2):</t>
  </si>
  <si>
    <t>Enter your change in chemical footprint in kilograms below.</t>
  </si>
  <si>
    <t>2.00*</t>
  </si>
  <si>
    <t>*Note: an additional two points are awarded to companies that calculated their chemical footprint according to Option F3.2a and reported a reduction in their footprint by mass using the CFP CoHCs Reference List.</t>
  </si>
  <si>
    <t>F3.4 Our company's change in chemical footprint by count is (required response if you selected Option "b" or "d" for Question F3.2):</t>
  </si>
  <si>
    <t>Enter your change in chemical footprint by number of chemicals below.</t>
  </si>
  <si>
    <t>F3.5 Our company's change in the number and/or mass of intentionally added CoHCs is (required response if you selected Option "e" for Question F3.2):</t>
  </si>
  <si>
    <t>Enter your change in CoHCs by number and/or kilograms below.</t>
  </si>
  <si>
    <t xml:space="preserve">F3 Maximum Points </t>
  </si>
  <si>
    <t>Question F4: Hazard Assessment (3 points)</t>
  </si>
  <si>
    <t xml:space="preserve">F4.1 How does your company assess the hazards of chemicals in its packaging and for what percent of packaging has your company assessed these hazards? Our company (select one): </t>
  </si>
  <si>
    <t>a. Assesses the hazards of chemicals in our packaging. If you selected this option, proceed to Question F4.2.</t>
  </si>
  <si>
    <t>b. Does not assess the hazards of chemicals in our packaging beyond regulatory requirements. If you selected this option, proceed to Question F5.</t>
  </si>
  <si>
    <t>F4.2 Our company (select all that apply):</t>
  </si>
  <si>
    <t xml:space="preserve">a. Uses a system or tool, internal or third party, to evaluate chemical hazards. Identify the system or tool in attached documentation. </t>
  </si>
  <si>
    <t>b. Asks suppliers to provide their evaluations of chemical hazards in the packaging they sell to us.</t>
  </si>
  <si>
    <t>F4.3 Our company assessed the hazards for the following percent of our packaging (required response if you selected Option "a" or "b" for Question F4.2):</t>
  </si>
  <si>
    <t>Indicate percent of packaging screened for hazard.</t>
  </si>
  <si>
    <t>% * 3</t>
  </si>
  <si>
    <t xml:space="preserve">F4 Maximum Points </t>
  </si>
  <si>
    <t>Question F5: Safer Alternatives (6 points)</t>
  </si>
  <si>
    <t>F5.1 How does your company encourage the use of safer alternatives to chemicals of high concern? Our company (select one):</t>
  </si>
  <si>
    <t>a. Uses methods listed in Question F5.2 to encourage the use of safer alternatives to CoHCs. If you selected this option, proceed to Question F5.2.</t>
  </si>
  <si>
    <t>b. Does not use any of the methods listed in Question F5.2 to encourage the use of safer alternatives to CoHCs. If you selected this option, proceed to Question D1.</t>
  </si>
  <si>
    <t>F5.2 Our company (select all that apply for Options "a-f" or only Option "g"):</t>
  </si>
  <si>
    <t>a. Has a definition and criteria for a "safer alternative" that is consistent with the CFP definition, and we include such criteria in our business processes.</t>
  </si>
  <si>
    <t>b. Communicates our criteria for safer alternatives to suppliers of packaging and asks suppliers to use our criteria when evaluating alternatives to CoHCs.</t>
  </si>
  <si>
    <t>c. Rewards suppliers of packaging that use safer alternatives.</t>
  </si>
  <si>
    <t>d. Has integrated criteria for safer alternatives into our packaging requirements.</t>
  </si>
  <si>
    <t>e. Has established a goal and is tracking progress to improve the profile of chemicals across our packaging, consistent with our company’s criteria for a safer alternative.</t>
  </si>
  <si>
    <t>f. Publicly discloses our company’s definition for a "safer alternative" and our approach to integrating it into our business practices.</t>
  </si>
  <si>
    <t>g. Packaging does not contain CoHCs on the CFP CoHCs Reference List and we publicly disclose how we evaluate the chemical safety of our packaging using a hazard-based framework. Describe in documentation how your company ensures that the safest chemicals available are used.</t>
  </si>
  <si>
    <t>F5 Maximum Points</t>
  </si>
  <si>
    <t>Chemical Footprint Pillar -- Maximum Points</t>
  </si>
  <si>
    <t>Public Disclosure and Verification (22 points)</t>
  </si>
  <si>
    <t>Question D1: Disclosure of Chemical Ingredients (8 points)</t>
  </si>
  <si>
    <t>D1.1 What information does your company publicly disclose about the chemical ingredients in packaging (select one)?</t>
  </si>
  <si>
    <t>a. We publicly disclose information about chemical ingredients in our packaging beyond legal requirements. If you selected this option, proceed to Question D1.2.</t>
  </si>
  <si>
    <t>b. We do not publicly disclose information about chemical ingredients in our packaging beyond legal requirements. If you selected this option, proceed to Question D2.</t>
  </si>
  <si>
    <t>D1.2 Our company publicly discloses the following information about chemical ingredients in our packaging (select one option):</t>
  </si>
  <si>
    <t>a. Publicly discloses chemical ingredients in packaging that reflects the strictest regulation in all of the countries or markets in which we use packaging.</t>
  </si>
  <si>
    <t>b. Meets D1.2a and publicly discloses chemical ingredients in compliance with the strictest regulations globally (including those jurisdictions we do not operate in).</t>
  </si>
  <si>
    <t>c. Meets D1.2b and publicly discloses intentionally added chemical ingredients and impurities greater than 1000 ppm in packaging that are on the CFP CoHCs Reference List.</t>
  </si>
  <si>
    <t>d. Meets D1.2c and discloses all intentionally added chemicals and impurities greater than 1000 ppm in packaging.</t>
  </si>
  <si>
    <t>D1 Maximum Points</t>
  </si>
  <si>
    <t>Question D2: Disclosure of CFP Responses (5 points)</t>
  </si>
  <si>
    <t>D2 Does your company agree to publicly disclose its responses to the CFP Survey on the CFP website (select one then proceed to Question D3)?</t>
  </si>
  <si>
    <t>D2 Maximum Points</t>
  </si>
  <si>
    <t>Question D3: Disclosure of CFP Score (5 points)</t>
  </si>
  <si>
    <t>D3 Does your company agree to publicly disclose its score on the CFP website (select one then proceed to Question D4)?</t>
  </si>
  <si>
    <t xml:space="preserve">D3 Maximum Points </t>
  </si>
  <si>
    <t>Question D4: Verification of CFP Responses (4 points)</t>
  </si>
  <si>
    <t>D4.1 Have any of your company’s responses to the Questions in the Survey been verified by an independent third party (select one)?</t>
  </si>
  <si>
    <t>a. Yes, proceed to Question D4.2.</t>
  </si>
  <si>
    <t>b. No, you are finished with the Survey.</t>
  </si>
  <si>
    <t>D4.2 Our company’s response options have been verified by an independent third party for (select one):</t>
  </si>
  <si>
    <t>a. One of our response options.</t>
  </si>
  <si>
    <t>b. Two to four of our response options.</t>
  </si>
  <si>
    <t>c. At least eight of our response options.</t>
  </si>
  <si>
    <t>d. At least twelve of our response options.</t>
  </si>
  <si>
    <t>e. All response options except D2, D3, and D4.</t>
  </si>
  <si>
    <t>D4 Maximum Points</t>
  </si>
  <si>
    <t>Public Disclosure and Verification Pillar -- Maximum Points</t>
  </si>
  <si>
    <t>Total for entire CFP Survey Packaging Module -- Maximum Points</t>
  </si>
  <si>
    <t>a. Uses a single RSL for packaging that reflects the strictest regulation in all of the countries or markets in which the company operates and uses packaging.</t>
  </si>
  <si>
    <t>b. Uses a single RSL for packaging that reflects the strictest regulation in all locations worldwide.</t>
  </si>
  <si>
    <t>c. Uses a single RSL for packaging that includes voluntary limits or bans of chemicals beyond what is covered in the most restrictive global regulations, or it includes chemicals that may not be subject to regulation but which the company has voluntarily chosen to limit or ban.</t>
  </si>
  <si>
    <t xml:space="preserve">d. Uses a list of chemicals identified for reduction beyond regulatory requirements. Our company may or may not require suppliers to eliminate all of these chemicals in packaging. </t>
  </si>
  <si>
    <t>CFP 2025 Survey - Packaging Module Scoring Rubric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</si>
</sst>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font>
      <sz val="11"/>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theme="0"/>
      <name val="Calibri"/>
      <family val="2"/>
      <scheme val="minor"/>
    </font>
    <font>
      <sz val="10"/>
      <name val="Calibri"/>
      <family val="2"/>
      <scheme val="minor"/>
    </font>
    <font>
      <b/>
      <sz val="14"/>
      <name val="Calibri"/>
      <family val="2"/>
      <scheme val="minor"/>
    </font>
    <font>
      <sz val="12"/>
      <color theme="1"/>
      <name val="Calibri"/>
      <family val="2"/>
      <scheme val="minor"/>
    </font>
    <font>
      <sz val="14"/>
      <color theme="1"/>
      <name val="Calibri"/>
      <family val="2"/>
      <scheme val="minor"/>
    </font>
    <font>
      <b/>
      <sz val="11"/>
      <name val="Calibri"/>
      <family val="2"/>
      <scheme val="minor"/>
    </font>
    <font>
      <i/>
      <sz val="10"/>
      <name val="Calibri"/>
      <family val="2"/>
      <scheme val="minor"/>
    </font>
    <font>
      <sz val="18"/>
      <color rgb="FF000066"/>
      <name val="a_FuturaRound"/>
      <family val="2"/>
      <charset val="204"/>
    </font>
    <font>
      <b/>
      <sz val="12"/>
      <color theme="0"/>
      <name val="Calibri"/>
      <family val="2"/>
      <scheme val="minor"/>
    </font>
    <font>
      <sz val="12"/>
      <color theme="0"/>
      <name val="Calibri"/>
      <family val="2"/>
      <scheme val="minor"/>
    </font>
    <font>
      <b/>
      <sz val="15"/>
      <color rgb="FF000066"/>
      <name val="a_FuturaRound"/>
      <family val="2"/>
      <charset val="204"/>
    </font>
  </fonts>
  <fills count="11">
    <fill>
      <patternFill patternType="none"/>
    </fill>
    <fill>
      <patternFill patternType="gray125"/>
    </fill>
    <fill>
      <patternFill patternType="solid">
        <fgColor theme="5"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bgColor indexed="64"/>
      </patternFill>
    </fill>
  </fills>
  <borders count="1">
    <border>
      <left/>
      <right/>
      <top/>
      <bottom/>
      <diagonal/>
    </border>
  </borders>
  <cellStyleXfs count="1">
    <xf numFmtId="0" fontId="0" fillId="0" borderId="0"/>
  </cellStyleXfs>
  <cellXfs count="63">
    <xf numFmtId="0" fontId="0" fillId="0" borderId="0" xfId="0"/>
    <xf numFmtId="0" fontId="7" fillId="4" borderId="0" xfId="0" applyFont="1" applyFill="1" applyAlignment="1">
      <alignment horizontal="left" vertical="center" wrapText="1"/>
    </xf>
    <xf numFmtId="0" fontId="5" fillId="7"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left" vertical="center" wrapText="1"/>
    </xf>
    <xf numFmtId="2" fontId="6" fillId="2" borderId="0" xfId="0" applyNumberFormat="1" applyFont="1" applyFill="1" applyAlignment="1">
      <alignment horizontal="center" vertical="center" wrapText="1"/>
    </xf>
    <xf numFmtId="0" fontId="4" fillId="0" borderId="0" xfId="0" applyFont="1" applyAlignment="1">
      <alignment vertical="center" wrapText="1"/>
    </xf>
    <xf numFmtId="2" fontId="4" fillId="6" borderId="0" xfId="0" applyNumberFormat="1" applyFont="1" applyFill="1" applyAlignment="1">
      <alignment vertical="center" wrapText="1"/>
    </xf>
    <xf numFmtId="2" fontId="4" fillId="0" borderId="0" xfId="0" applyNumberFormat="1" applyFont="1" applyAlignment="1">
      <alignment vertical="center" wrapText="1"/>
    </xf>
    <xf numFmtId="0" fontId="4" fillId="0" borderId="0" xfId="0" applyFont="1" applyFill="1" applyAlignment="1">
      <alignment vertical="center" wrapText="1"/>
    </xf>
    <xf numFmtId="2" fontId="4" fillId="4" borderId="0" xfId="0" applyNumberFormat="1" applyFont="1" applyFill="1" applyAlignment="1">
      <alignment vertical="center" wrapText="1"/>
    </xf>
    <xf numFmtId="164" fontId="4" fillId="0" borderId="0" xfId="0" applyNumberFormat="1" applyFont="1" applyAlignment="1">
      <alignment vertical="center" wrapText="1"/>
    </xf>
    <xf numFmtId="0" fontId="3" fillId="0" borderId="0" xfId="0" applyFont="1" applyAlignment="1">
      <alignment vertical="center" wrapText="1"/>
    </xf>
    <xf numFmtId="0" fontId="3" fillId="7" borderId="0" xfId="0" applyFont="1" applyFill="1" applyAlignment="1">
      <alignment vertical="center" wrapText="1"/>
    </xf>
    <xf numFmtId="0" fontId="8" fillId="6" borderId="0" xfId="0" applyFont="1" applyFill="1" applyAlignment="1">
      <alignment vertical="center" wrapText="1"/>
    </xf>
    <xf numFmtId="2" fontId="9" fillId="3" borderId="0" xfId="0" applyNumberFormat="1" applyFont="1" applyFill="1" applyAlignment="1">
      <alignment vertical="center" wrapText="1"/>
    </xf>
    <xf numFmtId="0" fontId="9" fillId="0" borderId="0" xfId="0" applyFont="1" applyAlignment="1">
      <alignment vertical="center" wrapText="1"/>
    </xf>
    <xf numFmtId="2" fontId="10" fillId="6" borderId="0" xfId="0" applyNumberFormat="1" applyFont="1" applyFill="1" applyAlignment="1">
      <alignment vertical="center" wrapText="1"/>
    </xf>
    <xf numFmtId="0" fontId="10" fillId="0" borderId="0" xfId="0" applyFont="1" applyAlignment="1">
      <alignment vertical="center" wrapText="1"/>
    </xf>
    <xf numFmtId="0" fontId="11" fillId="8" borderId="0" xfId="0" applyFont="1" applyFill="1" applyAlignment="1">
      <alignment vertical="center" wrapText="1"/>
    </xf>
    <xf numFmtId="2" fontId="2" fillId="8" borderId="0" xfId="0" applyNumberFormat="1" applyFont="1" applyFill="1" applyAlignment="1">
      <alignment vertical="center" wrapText="1"/>
    </xf>
    <xf numFmtId="0" fontId="0" fillId="0" borderId="0" xfId="0" applyFont="1" applyAlignment="1">
      <alignment vertical="center" wrapText="1"/>
    </xf>
    <xf numFmtId="0" fontId="11" fillId="10" borderId="0" xfId="0" applyFont="1" applyFill="1" applyAlignment="1">
      <alignment vertical="center" wrapText="1"/>
    </xf>
    <xf numFmtId="2" fontId="2" fillId="10" borderId="0" xfId="0" applyNumberFormat="1" applyFont="1" applyFill="1" applyAlignment="1">
      <alignment vertical="center" wrapText="1"/>
    </xf>
    <xf numFmtId="0" fontId="0" fillId="0" borderId="0" xfId="0" applyFont="1" applyFill="1" applyAlignment="1">
      <alignment vertical="center" wrapText="1"/>
    </xf>
    <xf numFmtId="0" fontId="9" fillId="0" borderId="0" xfId="0" applyFont="1" applyFill="1" applyAlignment="1">
      <alignment vertical="center" wrapText="1"/>
    </xf>
    <xf numFmtId="0" fontId="9" fillId="3" borderId="0" xfId="0" applyFont="1" applyFill="1" applyAlignment="1">
      <alignment vertical="center" wrapText="1"/>
    </xf>
    <xf numFmtId="2" fontId="1" fillId="3" borderId="0" xfId="0" applyNumberFormat="1" applyFont="1" applyFill="1" applyAlignment="1">
      <alignment vertical="center" wrapText="1"/>
    </xf>
    <xf numFmtId="0" fontId="5" fillId="10" borderId="0" xfId="0" applyFont="1" applyFill="1" applyAlignment="1">
      <alignment horizontal="left" vertical="center" wrapText="1"/>
    </xf>
    <xf numFmtId="2" fontId="3" fillId="10" borderId="0" xfId="0" applyNumberFormat="1" applyFont="1" applyFill="1" applyAlignment="1">
      <alignment vertical="center" wrapText="1"/>
    </xf>
    <xf numFmtId="0" fontId="11" fillId="8" borderId="0" xfId="0" applyFont="1" applyFill="1" applyAlignment="1">
      <alignment horizontal="left" vertical="center" wrapText="1"/>
    </xf>
    <xf numFmtId="0" fontId="2" fillId="0" borderId="0" xfId="0" applyFont="1" applyAlignment="1">
      <alignment vertical="center" wrapText="1"/>
    </xf>
    <xf numFmtId="0" fontId="2" fillId="8" borderId="0" xfId="0" applyFont="1" applyFill="1" applyAlignment="1">
      <alignment vertical="center" wrapText="1"/>
    </xf>
    <xf numFmtId="0" fontId="1" fillId="9" borderId="0" xfId="0" applyFont="1" applyFill="1" applyAlignment="1">
      <alignment vertical="center" wrapText="1"/>
    </xf>
    <xf numFmtId="2" fontId="1" fillId="9" borderId="0" xfId="0" applyNumberFormat="1" applyFont="1" applyFill="1" applyAlignment="1">
      <alignment vertical="center" wrapText="1"/>
    </xf>
    <xf numFmtId="0" fontId="8" fillId="6" borderId="0" xfId="0" applyFont="1" applyFill="1" applyAlignment="1">
      <alignment vertical="center"/>
    </xf>
    <xf numFmtId="2" fontId="4" fillId="0" borderId="0" xfId="0" applyNumberFormat="1" applyFont="1" applyAlignment="1">
      <alignment horizontal="right" vertical="center" wrapText="1"/>
    </xf>
    <xf numFmtId="0" fontId="7" fillId="5" borderId="0" xfId="0" applyFont="1" applyFill="1" applyAlignment="1">
      <alignment vertical="center"/>
    </xf>
    <xf numFmtId="2" fontId="6" fillId="2" borderId="0" xfId="0" applyNumberFormat="1" applyFont="1" applyFill="1" applyAlignment="1">
      <alignment horizontal="left" vertical="center" wrapText="1"/>
    </xf>
    <xf numFmtId="0" fontId="13" fillId="0" borderId="0" xfId="0" applyFont="1" applyFill="1" applyAlignment="1">
      <alignment vertical="center" wrapText="1"/>
    </xf>
    <xf numFmtId="0" fontId="14" fillId="3" borderId="0" xfId="0" applyFont="1" applyFill="1" applyAlignment="1">
      <alignment vertical="center" wrapText="1"/>
    </xf>
    <xf numFmtId="0" fontId="14" fillId="3" borderId="0" xfId="0" applyFont="1" applyFill="1" applyAlignment="1">
      <alignment vertical="center"/>
    </xf>
    <xf numFmtId="0" fontId="5" fillId="0" borderId="0" xfId="0" applyFont="1" applyFill="1" applyAlignment="1">
      <alignment vertical="center" wrapText="1"/>
    </xf>
    <xf numFmtId="2" fontId="3" fillId="0" borderId="0" xfId="0" applyNumberFormat="1" applyFont="1" applyFill="1" applyAlignment="1">
      <alignment vertical="center" wrapText="1"/>
    </xf>
    <xf numFmtId="0" fontId="3" fillId="0" borderId="0" xfId="0" applyFont="1" applyFill="1" applyAlignment="1">
      <alignment vertical="center" wrapText="1"/>
    </xf>
    <xf numFmtId="2" fontId="15" fillId="3" borderId="0" xfId="0" applyNumberFormat="1" applyFont="1" applyFill="1" applyAlignment="1">
      <alignment vertical="center" wrapText="1"/>
    </xf>
    <xf numFmtId="0" fontId="15" fillId="0" borderId="0" xfId="0" applyFont="1" applyAlignment="1">
      <alignment vertical="center" wrapText="1"/>
    </xf>
    <xf numFmtId="0" fontId="5" fillId="0" borderId="0" xfId="0" applyFont="1" applyFill="1" applyAlignment="1">
      <alignment horizontal="left" vertical="center" wrapText="1"/>
    </xf>
    <xf numFmtId="0" fontId="15" fillId="0" borderId="0" xfId="0" applyFont="1" applyFill="1" applyAlignment="1">
      <alignment vertical="center" wrapText="1"/>
    </xf>
    <xf numFmtId="0" fontId="15" fillId="3" borderId="0" xfId="0" applyFont="1" applyFill="1" applyAlignment="1">
      <alignment vertical="center" wrapText="1"/>
    </xf>
    <xf numFmtId="0" fontId="0" fillId="0" borderId="0" xfId="0"/>
    <xf numFmtId="0" fontId="7" fillId="0" borderId="0" xfId="0" applyFont="1" applyAlignment="1">
      <alignment vertical="center" wrapText="1"/>
    </xf>
    <xf numFmtId="0" fontId="7" fillId="5" borderId="0" xfId="0" applyFont="1" applyFill="1" applyAlignment="1">
      <alignment vertical="center" wrapText="1"/>
    </xf>
    <xf numFmtId="0" fontId="5" fillId="7" borderId="0" xfId="0" applyFont="1" applyFill="1" applyAlignment="1">
      <alignment horizontal="left" vertical="center" wrapText="1"/>
    </xf>
    <xf numFmtId="0" fontId="4" fillId="0" borderId="0" xfId="0" applyFont="1" applyAlignment="1">
      <alignment vertical="center" wrapText="1"/>
    </xf>
    <xf numFmtId="2" fontId="4" fillId="5" borderId="0" xfId="0" applyNumberFormat="1" applyFont="1" applyFill="1" applyAlignment="1">
      <alignment vertical="center" wrapText="1"/>
    </xf>
    <xf numFmtId="2" fontId="4" fillId="0" borderId="0" xfId="0" applyNumberFormat="1" applyFont="1" applyFill="1" applyAlignment="1">
      <alignment vertical="center" wrapText="1"/>
    </xf>
    <xf numFmtId="2" fontId="4" fillId="0" borderId="0" xfId="0" applyNumberFormat="1" applyFont="1" applyAlignment="1">
      <alignment horizontal="center" vertical="center" wrapText="1"/>
    </xf>
    <xf numFmtId="2" fontId="3" fillId="7" borderId="0" xfId="0" applyNumberFormat="1" applyFont="1" applyFill="1" applyAlignment="1">
      <alignment vertical="center" wrapText="1"/>
    </xf>
    <xf numFmtId="0" fontId="7" fillId="5" borderId="0" xfId="0" applyFont="1" applyFill="1" applyAlignment="1">
      <alignment horizontal="left" vertical="center" wrapText="1"/>
    </xf>
    <xf numFmtId="0" fontId="16" fillId="0" borderId="0" xfId="0" applyFont="1" applyFill="1" applyAlignment="1">
      <alignment horizontal="center" vertical="center" wrapText="1"/>
    </xf>
    <xf numFmtId="0" fontId="12" fillId="0" borderId="0" xfId="0" applyFont="1" applyAlignment="1">
      <alignment horizontal="left" vertical="center" wrapText="1"/>
    </xf>
    <xf numFmtId="0" fontId="14"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653140</xdr:colOff>
      <xdr:row>0</xdr:row>
      <xdr:rowOff>43984</xdr:rowOff>
    </xdr:from>
    <xdr:to>
      <xdr:col>2</xdr:col>
      <xdr:colOff>596315</xdr:colOff>
      <xdr:row>0</xdr:row>
      <xdr:rowOff>425202</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8386" y="43984"/>
          <a:ext cx="758120" cy="381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36720</xdr:colOff>
      <xdr:row>0</xdr:row>
      <xdr:rowOff>62566</xdr:rowOff>
    </xdr:from>
    <xdr:to>
      <xdr:col>0</xdr:col>
      <xdr:colOff>1374630</xdr:colOff>
      <xdr:row>0</xdr:row>
      <xdr:rowOff>418939</xdr:rowOff>
    </xdr:to>
    <xdr:pic>
      <xdr:nvPicPr>
        <xdr:cNvPr id="4" name="Picture 3" descr="C:\Users\Mark Rossi\Box Sync\RootAdmin\Comms\Graphics &amp; Logos\all CPA + program logos\Website Headers New Aug 2021\cfp-website-header-202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20" y="62566"/>
          <a:ext cx="1337910" cy="356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U275"/>
  <sheetViews>
    <sheetView tabSelected="1" topLeftCell="A157" zoomScale="110" zoomScaleNormal="110" workbookViewId="0">
      <selection activeCell="A8" sqref="A8"/>
    </sheetView>
  </sheetViews>
  <sheetFormatPr defaultColWidth="9.26953125" defaultRowHeight="13"/>
  <cols>
    <col min="1" max="1" width="73.7265625" style="6" customWidth="1"/>
    <col min="2" max="2" width="11" style="8" customWidth="1"/>
    <col min="3" max="3" width="9" style="8" customWidth="1"/>
    <col min="4" max="4" width="12.7265625" style="6" customWidth="1"/>
    <col min="5" max="6" width="9.1796875" style="6" customWidth="1"/>
    <col min="7" max="16384" width="9.26953125" style="6"/>
  </cols>
  <sheetData>
    <row r="1" spans="1:3" s="39" customFormat="1" ht="37" customHeight="1">
      <c r="A1" s="60" t="s">
        <v>242</v>
      </c>
      <c r="B1" s="60"/>
      <c r="C1" s="60"/>
    </row>
    <row r="2" spans="1:3" ht="26">
      <c r="A2" s="38" t="s">
        <v>0</v>
      </c>
      <c r="B2" s="5" t="s">
        <v>1</v>
      </c>
      <c r="C2" s="5" t="s">
        <v>2</v>
      </c>
    </row>
    <row r="3" spans="1:3" s="18" customFormat="1" ht="18.5">
      <c r="A3" s="35" t="s">
        <v>3</v>
      </c>
      <c r="B3" s="17"/>
      <c r="C3" s="17"/>
    </row>
    <row r="4" spans="1:3" s="16" customFormat="1" ht="15.5">
      <c r="A4" s="40" t="s">
        <v>4</v>
      </c>
      <c r="B4" s="15"/>
      <c r="C4" s="15"/>
    </row>
    <row r="5" spans="1:3">
      <c r="A5" s="52" t="s">
        <v>5</v>
      </c>
      <c r="B5" s="55"/>
      <c r="C5" s="55"/>
    </row>
    <row r="6" spans="1:3">
      <c r="A6" s="51" t="s">
        <v>6</v>
      </c>
    </row>
    <row r="7" spans="1:3">
      <c r="A7" s="51" t="s">
        <v>7</v>
      </c>
    </row>
    <row r="8" spans="1:3">
      <c r="A8" s="37" t="s">
        <v>8</v>
      </c>
      <c r="B8" s="55"/>
      <c r="C8" s="55"/>
    </row>
    <row r="9" spans="1:3">
      <c r="A9" s="51" t="s">
        <v>9</v>
      </c>
    </row>
    <row r="10" spans="1:3">
      <c r="A10" s="51" t="s">
        <v>10</v>
      </c>
    </row>
    <row r="11" spans="1:3">
      <c r="A11" s="51" t="s">
        <v>11</v>
      </c>
    </row>
    <row r="12" spans="1:3">
      <c r="A12" s="51" t="s">
        <v>12</v>
      </c>
    </row>
    <row r="13" spans="1:3">
      <c r="A13" s="37" t="s">
        <v>13</v>
      </c>
      <c r="B13" s="55"/>
      <c r="C13" s="55"/>
    </row>
    <row r="14" spans="1:3" s="9" customFormat="1">
      <c r="A14" s="3"/>
      <c r="B14" s="56"/>
      <c r="C14" s="56"/>
    </row>
    <row r="15" spans="1:3" s="16" customFormat="1" ht="15.5">
      <c r="A15" s="40" t="s">
        <v>14</v>
      </c>
      <c r="B15" s="15"/>
      <c r="C15" s="15"/>
    </row>
    <row r="16" spans="1:3">
      <c r="A16" s="37" t="s">
        <v>15</v>
      </c>
      <c r="B16" s="55"/>
      <c r="C16" s="55"/>
    </row>
    <row r="17" spans="1:3">
      <c r="A17" s="51" t="s">
        <v>16</v>
      </c>
    </row>
    <row r="18" spans="1:3">
      <c r="A18" s="51" t="s">
        <v>17</v>
      </c>
    </row>
    <row r="19" spans="1:3">
      <c r="A19" s="37" t="s">
        <v>18</v>
      </c>
      <c r="B19" s="55"/>
      <c r="C19" s="55"/>
    </row>
    <row r="20" spans="1:3" s="9" customFormat="1">
      <c r="A20" s="3"/>
      <c r="B20" s="56"/>
      <c r="C20" s="56"/>
    </row>
    <row r="21" spans="1:3" s="16" customFormat="1" ht="15.5">
      <c r="A21" s="41" t="s">
        <v>19</v>
      </c>
      <c r="B21" s="15"/>
      <c r="C21" s="15"/>
    </row>
    <row r="22" spans="1:3" s="9" customFormat="1" ht="26">
      <c r="A22" s="52" t="s">
        <v>20</v>
      </c>
      <c r="B22" s="55"/>
      <c r="C22" s="55"/>
    </row>
    <row r="23" spans="1:3" s="9" customFormat="1">
      <c r="A23" s="3" t="s">
        <v>21</v>
      </c>
      <c r="B23" s="56"/>
      <c r="C23" s="56"/>
    </row>
    <row r="24" spans="1:3" s="9" customFormat="1">
      <c r="A24" s="3" t="s">
        <v>22</v>
      </c>
      <c r="B24" s="56"/>
      <c r="C24" s="56"/>
    </row>
    <row r="25" spans="1:3" s="9" customFormat="1">
      <c r="A25" s="3"/>
      <c r="B25" s="56"/>
      <c r="C25" s="56"/>
    </row>
    <row r="26" spans="1:3" s="16" customFormat="1" ht="15.5">
      <c r="A26" s="40" t="s">
        <v>23</v>
      </c>
      <c r="B26" s="15"/>
      <c r="C26" s="15"/>
    </row>
    <row r="27" spans="1:3">
      <c r="A27" s="37" t="s">
        <v>24</v>
      </c>
      <c r="B27" s="55"/>
      <c r="C27" s="55"/>
    </row>
    <row r="28" spans="1:3">
      <c r="A28" s="3" t="s">
        <v>25</v>
      </c>
    </row>
    <row r="29" spans="1:3">
      <c r="A29" s="3" t="s">
        <v>26</v>
      </c>
    </row>
    <row r="30" spans="1:3">
      <c r="A30" s="3"/>
    </row>
    <row r="31" spans="1:3" ht="16.75" customHeight="1">
      <c r="A31" s="62" t="s">
        <v>27</v>
      </c>
      <c r="B31" s="62"/>
      <c r="C31" s="62"/>
    </row>
    <row r="32" spans="1:3" ht="29.65" customHeight="1">
      <c r="A32" s="59" t="s">
        <v>28</v>
      </c>
      <c r="B32" s="59"/>
      <c r="C32" s="59"/>
    </row>
    <row r="33" spans="1:3">
      <c r="A33" s="3"/>
    </row>
    <row r="34" spans="1:3" ht="18.5">
      <c r="A34" s="14" t="s">
        <v>29</v>
      </c>
      <c r="B34" s="7"/>
      <c r="C34" s="7"/>
    </row>
    <row r="35" spans="1:3" s="16" customFormat="1" ht="15.5">
      <c r="A35" s="40" t="s">
        <v>30</v>
      </c>
      <c r="B35" s="15"/>
      <c r="C35" s="15"/>
    </row>
    <row r="36" spans="1:3">
      <c r="A36" s="37" t="s">
        <v>31</v>
      </c>
      <c r="B36" s="55"/>
      <c r="C36" s="55"/>
    </row>
    <row r="37" spans="1:3" ht="15.75" customHeight="1">
      <c r="A37" s="51" t="s">
        <v>32</v>
      </c>
      <c r="B37" s="57" t="s">
        <v>33</v>
      </c>
    </row>
    <row r="38" spans="1:3">
      <c r="A38" s="51" t="s">
        <v>34</v>
      </c>
      <c r="B38" s="57" t="s">
        <v>33</v>
      </c>
    </row>
    <row r="39" spans="1:3">
      <c r="A39" s="52" t="s">
        <v>35</v>
      </c>
      <c r="B39" s="55"/>
      <c r="C39" s="55"/>
    </row>
    <row r="40" spans="1:3">
      <c r="A40" s="51" t="s">
        <v>36</v>
      </c>
      <c r="B40" s="11">
        <v>0.92500000000000004</v>
      </c>
    </row>
    <row r="41" spans="1:3" ht="26">
      <c r="A41" s="51" t="s">
        <v>37</v>
      </c>
      <c r="B41" s="11">
        <v>0.92500000000000004</v>
      </c>
    </row>
    <row r="42" spans="1:3">
      <c r="A42" s="51" t="s">
        <v>38</v>
      </c>
      <c r="B42" s="11">
        <v>0.92500000000000004</v>
      </c>
    </row>
    <row r="43" spans="1:3">
      <c r="A43" s="51" t="s">
        <v>39</v>
      </c>
      <c r="B43" s="11">
        <v>0.92500000000000004</v>
      </c>
    </row>
    <row r="44" spans="1:3">
      <c r="A44" s="37" t="s">
        <v>40</v>
      </c>
      <c r="B44" s="55"/>
      <c r="C44" s="55"/>
    </row>
    <row r="45" spans="1:3">
      <c r="A45" s="51" t="s">
        <v>41</v>
      </c>
      <c r="B45" s="57" t="s">
        <v>33</v>
      </c>
    </row>
    <row r="46" spans="1:3">
      <c r="A46" s="51" t="s">
        <v>42</v>
      </c>
      <c r="B46" s="57" t="s">
        <v>33</v>
      </c>
    </row>
    <row r="47" spans="1:3">
      <c r="A47" s="52" t="s">
        <v>43</v>
      </c>
      <c r="B47" s="55"/>
      <c r="C47" s="55"/>
    </row>
    <row r="48" spans="1:3">
      <c r="A48" s="51" t="s">
        <v>36</v>
      </c>
      <c r="B48" s="11">
        <v>0.92500000000000004</v>
      </c>
    </row>
    <row r="49" spans="1:3" ht="26">
      <c r="A49" s="51" t="s">
        <v>37</v>
      </c>
      <c r="B49" s="11">
        <v>0.92500000000000004</v>
      </c>
    </row>
    <row r="50" spans="1:3">
      <c r="A50" s="51" t="s">
        <v>38</v>
      </c>
      <c r="B50" s="11">
        <v>0.92500000000000004</v>
      </c>
    </row>
    <row r="51" spans="1:3">
      <c r="A51" s="51" t="s">
        <v>39</v>
      </c>
      <c r="B51" s="11">
        <v>0.92500000000000004</v>
      </c>
    </row>
    <row r="52" spans="1:3">
      <c r="A52" s="37" t="s">
        <v>44</v>
      </c>
      <c r="B52" s="55"/>
      <c r="C52" s="55"/>
    </row>
    <row r="53" spans="1:3">
      <c r="A53" s="51" t="s">
        <v>45</v>
      </c>
      <c r="B53" s="57" t="s">
        <v>33</v>
      </c>
    </row>
    <row r="54" spans="1:3">
      <c r="A54" s="51" t="s">
        <v>46</v>
      </c>
      <c r="B54" s="57" t="s">
        <v>33</v>
      </c>
    </row>
    <row r="55" spans="1:3">
      <c r="A55" s="52" t="s">
        <v>47</v>
      </c>
      <c r="B55" s="55"/>
      <c r="C55" s="55"/>
    </row>
    <row r="56" spans="1:3">
      <c r="A56" s="51" t="s">
        <v>36</v>
      </c>
      <c r="B56" s="8">
        <v>0.15</v>
      </c>
    </row>
    <row r="57" spans="1:3" ht="26">
      <c r="A57" s="51" t="s">
        <v>37</v>
      </c>
      <c r="B57" s="8">
        <v>0.15</v>
      </c>
    </row>
    <row r="58" spans="1:3">
      <c r="A58" s="51" t="s">
        <v>38</v>
      </c>
      <c r="B58" s="8">
        <v>0.15</v>
      </c>
    </row>
    <row r="59" spans="1:3">
      <c r="A59" s="51" t="s">
        <v>39</v>
      </c>
      <c r="B59" s="8">
        <v>0.15</v>
      </c>
    </row>
    <row r="60" spans="1:3" s="12" customFormat="1">
      <c r="A60" s="2" t="s">
        <v>48</v>
      </c>
      <c r="B60" s="58">
        <f>SUM(B40+B41+B42+B43+B48+B49+B50+B51+B56+B57+B58+B59)</f>
        <v>8</v>
      </c>
      <c r="C60" s="58">
        <v>8</v>
      </c>
    </row>
    <row r="61" spans="1:3" s="16" customFormat="1" ht="15.5">
      <c r="A61" s="40" t="s">
        <v>49</v>
      </c>
      <c r="B61" s="15"/>
      <c r="C61" s="15"/>
    </row>
    <row r="62" spans="1:3">
      <c r="A62" s="37" t="s">
        <v>50</v>
      </c>
      <c r="B62" s="55"/>
      <c r="C62" s="55"/>
    </row>
    <row r="63" spans="1:3" ht="39">
      <c r="A63" s="51" t="s">
        <v>51</v>
      </c>
      <c r="B63" s="57" t="s">
        <v>52</v>
      </c>
    </row>
    <row r="64" spans="1:3" ht="39">
      <c r="A64" s="51" t="s">
        <v>53</v>
      </c>
      <c r="B64" s="57" t="s">
        <v>52</v>
      </c>
    </row>
    <row r="65" spans="1:3" ht="25.75" customHeight="1">
      <c r="A65" s="59" t="s">
        <v>54</v>
      </c>
      <c r="B65" s="59"/>
      <c r="C65" s="59"/>
    </row>
    <row r="66" spans="1:3">
      <c r="A66" s="51" t="s">
        <v>55</v>
      </c>
      <c r="B66" s="8">
        <v>1</v>
      </c>
    </row>
    <row r="67" spans="1:3" ht="39">
      <c r="A67" s="51" t="s">
        <v>56</v>
      </c>
      <c r="B67" s="8">
        <v>1</v>
      </c>
    </row>
    <row r="68" spans="1:3" ht="39">
      <c r="A68" s="54" t="s">
        <v>57</v>
      </c>
      <c r="B68" s="8">
        <v>1</v>
      </c>
      <c r="C68" s="56"/>
    </row>
    <row r="69" spans="1:3" ht="52">
      <c r="A69" s="51" t="s">
        <v>58</v>
      </c>
      <c r="B69" s="8">
        <v>1</v>
      </c>
    </row>
    <row r="70" spans="1:3" s="12" customFormat="1">
      <c r="A70" s="2" t="s">
        <v>59</v>
      </c>
      <c r="B70" s="58">
        <f t="shared" ref="B70" si="0">SUM(B66:B69)</f>
        <v>4</v>
      </c>
      <c r="C70" s="58">
        <v>4</v>
      </c>
    </row>
    <row r="71" spans="1:3" s="44" customFormat="1">
      <c r="A71" s="42"/>
      <c r="B71" s="43"/>
      <c r="C71" s="43"/>
    </row>
    <row r="72" spans="1:3" s="16" customFormat="1" ht="15.5">
      <c r="A72" s="40" t="s">
        <v>60</v>
      </c>
      <c r="B72" s="15"/>
      <c r="C72" s="15"/>
    </row>
    <row r="73" spans="1:3" ht="59.15" customHeight="1">
      <c r="A73" s="59" t="s">
        <v>61</v>
      </c>
      <c r="B73" s="59"/>
      <c r="C73" s="59"/>
    </row>
    <row r="74" spans="1:3" ht="30" customHeight="1">
      <c r="A74" s="51" t="s">
        <v>62</v>
      </c>
      <c r="B74" s="57" t="s">
        <v>52</v>
      </c>
    </row>
    <row r="75" spans="1:3" ht="26">
      <c r="A75" s="51" t="s">
        <v>63</v>
      </c>
      <c r="B75" s="57" t="s">
        <v>52</v>
      </c>
    </row>
    <row r="76" spans="1:3">
      <c r="A76" s="52" t="s">
        <v>64</v>
      </c>
      <c r="B76" s="55"/>
      <c r="C76" s="55"/>
    </row>
    <row r="77" spans="1:3" ht="26">
      <c r="A77" s="51" t="s">
        <v>65</v>
      </c>
      <c r="B77" s="8">
        <v>1</v>
      </c>
    </row>
    <row r="78" spans="1:3" ht="71.650000000000006" customHeight="1">
      <c r="A78" s="3" t="s">
        <v>66</v>
      </c>
      <c r="B78" s="8">
        <v>1</v>
      </c>
    </row>
    <row r="79" spans="1:3" ht="65">
      <c r="A79" s="3" t="s">
        <v>67</v>
      </c>
      <c r="B79" s="8">
        <v>1</v>
      </c>
    </row>
    <row r="80" spans="1:3" ht="53.15" customHeight="1">
      <c r="A80" s="3" t="s">
        <v>68</v>
      </c>
      <c r="B80" s="8">
        <v>1</v>
      </c>
    </row>
    <row r="81" spans="1:3" s="12" customFormat="1">
      <c r="A81" s="2" t="s">
        <v>69</v>
      </c>
      <c r="B81" s="58">
        <f t="shared" ref="B81" si="1">SUM(B77:B80)</f>
        <v>4</v>
      </c>
      <c r="C81" s="58">
        <f>B81</f>
        <v>4</v>
      </c>
    </row>
    <row r="82" spans="1:3" s="44" customFormat="1">
      <c r="A82" s="42"/>
      <c r="B82" s="43"/>
      <c r="C82" s="43"/>
    </row>
    <row r="83" spans="1:3" s="16" customFormat="1" ht="15.5">
      <c r="A83" s="40" t="s">
        <v>70</v>
      </c>
      <c r="B83" s="15"/>
      <c r="C83" s="15"/>
    </row>
    <row r="84" spans="1:3" ht="25.75" customHeight="1">
      <c r="A84" s="59" t="s">
        <v>71</v>
      </c>
      <c r="B84" s="59"/>
      <c r="C84" s="59"/>
    </row>
    <row r="85" spans="1:3" ht="39">
      <c r="A85" s="51" t="s">
        <v>72</v>
      </c>
      <c r="B85" s="57" t="s">
        <v>52</v>
      </c>
    </row>
    <row r="86" spans="1:3" ht="39">
      <c r="A86" s="51" t="s">
        <v>73</v>
      </c>
      <c r="B86" s="57" t="s">
        <v>52</v>
      </c>
    </row>
    <row r="87" spans="1:3">
      <c r="A87" s="52" t="s">
        <v>74</v>
      </c>
      <c r="B87" s="55"/>
      <c r="C87" s="55"/>
    </row>
    <row r="88" spans="1:3" ht="26">
      <c r="A88" s="51" t="s">
        <v>75</v>
      </c>
      <c r="B88" s="8">
        <v>1</v>
      </c>
    </row>
    <row r="89" spans="1:3" ht="26">
      <c r="A89" s="51" t="s">
        <v>76</v>
      </c>
      <c r="B89" s="8">
        <v>1</v>
      </c>
    </row>
    <row r="90" spans="1:3" ht="26">
      <c r="A90" s="51" t="s">
        <v>77</v>
      </c>
      <c r="B90" s="8">
        <v>1</v>
      </c>
    </row>
    <row r="91" spans="1:3">
      <c r="A91" s="51" t="s">
        <v>78</v>
      </c>
      <c r="B91" s="8">
        <v>1</v>
      </c>
    </row>
    <row r="92" spans="1:3">
      <c r="A92" s="2" t="s">
        <v>79</v>
      </c>
      <c r="B92" s="58">
        <f t="shared" ref="B92" si="2">SUM(B88:B91)</f>
        <v>4</v>
      </c>
      <c r="C92" s="58">
        <v>4</v>
      </c>
    </row>
    <row r="93" spans="1:3" s="21" customFormat="1" ht="14.5">
      <c r="A93" s="19" t="s">
        <v>80</v>
      </c>
      <c r="B93" s="20"/>
      <c r="C93" s="20">
        <f>SUM(C60:C92)</f>
        <v>20</v>
      </c>
    </row>
    <row r="94" spans="1:3" s="21" customFormat="1" ht="4.4000000000000004" customHeight="1">
      <c r="A94" s="22"/>
      <c r="B94" s="23"/>
      <c r="C94" s="23"/>
    </row>
    <row r="95" spans="1:3" ht="18.5">
      <c r="A95" s="14" t="s">
        <v>81</v>
      </c>
      <c r="B95" s="7"/>
      <c r="C95" s="7"/>
    </row>
    <row r="96" spans="1:3" s="46" customFormat="1" ht="15.5">
      <c r="A96" s="40" t="s">
        <v>82</v>
      </c>
      <c r="B96" s="45"/>
      <c r="C96" s="45"/>
    </row>
    <row r="97" spans="1:3">
      <c r="A97" s="37" t="s">
        <v>83</v>
      </c>
      <c r="B97" s="55"/>
      <c r="C97" s="55"/>
    </row>
    <row r="98" spans="1:3" ht="25" customHeight="1">
      <c r="A98" s="51" t="s">
        <v>84</v>
      </c>
      <c r="B98" s="8" t="s">
        <v>52</v>
      </c>
    </row>
    <row r="99" spans="1:3" ht="26">
      <c r="A99" s="51" t="s">
        <v>85</v>
      </c>
      <c r="B99" s="8" t="s">
        <v>52</v>
      </c>
    </row>
    <row r="100" spans="1:3">
      <c r="A100" s="52" t="s">
        <v>86</v>
      </c>
      <c r="B100" s="55"/>
      <c r="C100" s="55"/>
    </row>
    <row r="101" spans="1:3" ht="26">
      <c r="A101" s="51" t="s">
        <v>238</v>
      </c>
      <c r="B101" s="8">
        <v>2</v>
      </c>
    </row>
    <row r="102" spans="1:3" ht="26">
      <c r="A102" s="51" t="s">
        <v>239</v>
      </c>
      <c r="B102" s="8">
        <v>3</v>
      </c>
    </row>
    <row r="103" spans="1:3" ht="39">
      <c r="A103" s="51" t="s">
        <v>240</v>
      </c>
      <c r="B103" s="8">
        <v>5</v>
      </c>
    </row>
    <row r="104" spans="1:3" ht="26">
      <c r="A104" s="51" t="s">
        <v>241</v>
      </c>
      <c r="B104" s="36">
        <v>3</v>
      </c>
    </row>
    <row r="105" spans="1:3" s="12" customFormat="1">
      <c r="A105" s="2" t="s">
        <v>87</v>
      </c>
      <c r="B105" s="58">
        <v>5</v>
      </c>
      <c r="C105" s="58">
        <v>5</v>
      </c>
    </row>
    <row r="106" spans="1:3" s="44" customFormat="1">
      <c r="A106" s="42"/>
      <c r="B106" s="43"/>
      <c r="C106" s="43"/>
    </row>
    <row r="107" spans="1:3" s="16" customFormat="1" ht="15.5">
      <c r="A107" s="40" t="s">
        <v>88</v>
      </c>
      <c r="B107" s="15"/>
      <c r="C107" s="15"/>
    </row>
    <row r="108" spans="1:3" ht="30.4" customHeight="1">
      <c r="A108" s="59" t="s">
        <v>89</v>
      </c>
      <c r="B108" s="59"/>
      <c r="C108" s="59"/>
    </row>
    <row r="109" spans="1:3" ht="29.65" customHeight="1">
      <c r="A109" s="51" t="s">
        <v>90</v>
      </c>
      <c r="B109" s="57" t="s">
        <v>52</v>
      </c>
    </row>
    <row r="110" spans="1:3" ht="39">
      <c r="A110" s="51" t="s">
        <v>91</v>
      </c>
      <c r="B110" s="57" t="s">
        <v>52</v>
      </c>
    </row>
    <row r="111" spans="1:3">
      <c r="A111" s="52" t="s">
        <v>92</v>
      </c>
      <c r="B111" s="55"/>
      <c r="C111" s="55"/>
    </row>
    <row r="112" spans="1:3">
      <c r="A112" s="51" t="s">
        <v>93</v>
      </c>
      <c r="B112" s="8">
        <v>1.25</v>
      </c>
    </row>
    <row r="113" spans="1:3">
      <c r="A113" s="51" t="s">
        <v>94</v>
      </c>
      <c r="B113" s="8">
        <v>1.25</v>
      </c>
    </row>
    <row r="114" spans="1:3" ht="27" customHeight="1">
      <c r="A114" s="51" t="s">
        <v>95</v>
      </c>
      <c r="B114" s="8">
        <v>1.25</v>
      </c>
    </row>
    <row r="115" spans="1:3">
      <c r="A115" s="51" t="s">
        <v>96</v>
      </c>
      <c r="B115" s="8">
        <v>1.25</v>
      </c>
    </row>
    <row r="116" spans="1:3">
      <c r="A116" s="53" t="s">
        <v>97</v>
      </c>
      <c r="B116" s="58">
        <v>5</v>
      </c>
      <c r="C116" s="58">
        <v>5</v>
      </c>
    </row>
    <row r="117" spans="1:3" s="9" customFormat="1">
      <c r="A117" s="47"/>
      <c r="B117" s="43"/>
      <c r="C117" s="43"/>
    </row>
    <row r="118" spans="1:3" s="16" customFormat="1" ht="15.5">
      <c r="A118" s="40" t="s">
        <v>98</v>
      </c>
      <c r="B118" s="15"/>
      <c r="C118" s="15"/>
    </row>
    <row r="119" spans="1:3" ht="29.15" customHeight="1">
      <c r="A119" s="59" t="s">
        <v>99</v>
      </c>
      <c r="B119" s="59"/>
      <c r="C119" s="59"/>
    </row>
    <row r="120" spans="1:3" ht="26">
      <c r="A120" s="51" t="s">
        <v>100</v>
      </c>
      <c r="B120" s="57" t="s">
        <v>52</v>
      </c>
    </row>
    <row r="121" spans="1:3" ht="26">
      <c r="A121" s="51" t="s">
        <v>101</v>
      </c>
      <c r="B121" s="57" t="s">
        <v>52</v>
      </c>
    </row>
    <row r="122" spans="1:3">
      <c r="A122" s="52" t="s">
        <v>102</v>
      </c>
      <c r="B122" s="55"/>
      <c r="C122" s="55"/>
    </row>
    <row r="123" spans="1:3">
      <c r="A123" s="3" t="s">
        <v>103</v>
      </c>
      <c r="B123" s="8">
        <v>1</v>
      </c>
    </row>
    <row r="124" spans="1:3" ht="39">
      <c r="A124" s="3" t="s">
        <v>104</v>
      </c>
      <c r="B124" s="8">
        <v>2</v>
      </c>
    </row>
    <row r="125" spans="1:3">
      <c r="A125" s="3" t="s">
        <v>105</v>
      </c>
      <c r="B125" s="8">
        <v>3</v>
      </c>
    </row>
    <row r="126" spans="1:3">
      <c r="A126" s="3" t="s">
        <v>106</v>
      </c>
      <c r="B126" s="8">
        <v>5</v>
      </c>
    </row>
    <row r="127" spans="1:3" s="12" customFormat="1">
      <c r="A127" s="53" t="s">
        <v>107</v>
      </c>
      <c r="B127" s="58">
        <v>5</v>
      </c>
      <c r="C127" s="58">
        <v>5</v>
      </c>
    </row>
    <row r="128" spans="1:3" s="44" customFormat="1">
      <c r="A128" s="47"/>
      <c r="B128" s="43"/>
      <c r="C128" s="43"/>
    </row>
    <row r="129" spans="1:3" s="16" customFormat="1" ht="15.5">
      <c r="A129" s="40" t="s">
        <v>108</v>
      </c>
      <c r="B129" s="15"/>
      <c r="C129" s="15"/>
    </row>
    <row r="130" spans="1:3" ht="27.4" customHeight="1">
      <c r="A130" s="59" t="s">
        <v>109</v>
      </c>
      <c r="B130" s="59"/>
      <c r="C130" s="59"/>
    </row>
    <row r="131" spans="1:3">
      <c r="A131" s="1" t="s">
        <v>110</v>
      </c>
      <c r="B131" s="10"/>
      <c r="C131" s="10"/>
    </row>
    <row r="132" spans="1:3">
      <c r="A132" s="4"/>
      <c r="B132" s="8" t="s">
        <v>111</v>
      </c>
    </row>
    <row r="133" spans="1:3" s="12" customFormat="1">
      <c r="A133" s="53" t="s">
        <v>112</v>
      </c>
      <c r="B133" s="58">
        <v>5</v>
      </c>
      <c r="C133" s="58">
        <v>5</v>
      </c>
    </row>
    <row r="134" spans="1:3" s="12" customFormat="1">
      <c r="A134" s="47"/>
      <c r="B134" s="43"/>
      <c r="C134" s="43"/>
    </row>
    <row r="135" spans="1:3" s="16" customFormat="1" ht="15.5">
      <c r="A135" s="40" t="s">
        <v>113</v>
      </c>
      <c r="B135" s="15"/>
      <c r="C135" s="15"/>
    </row>
    <row r="136" spans="1:3" ht="18" customHeight="1">
      <c r="A136" s="59" t="s">
        <v>114</v>
      </c>
      <c r="B136" s="59"/>
      <c r="C136" s="59"/>
    </row>
    <row r="137" spans="1:3" ht="26">
      <c r="A137" s="51" t="s">
        <v>115</v>
      </c>
      <c r="B137" s="57" t="s">
        <v>52</v>
      </c>
    </row>
    <row r="138" spans="1:3" ht="26">
      <c r="A138" s="51" t="s">
        <v>116</v>
      </c>
      <c r="B138" s="57" t="s">
        <v>52</v>
      </c>
    </row>
    <row r="139" spans="1:3">
      <c r="A139" s="52" t="s">
        <v>117</v>
      </c>
      <c r="B139" s="55"/>
      <c r="C139" s="55"/>
    </row>
    <row r="140" spans="1:3" ht="26">
      <c r="A140" s="51" t="s">
        <v>118</v>
      </c>
      <c r="B140" s="8">
        <v>1.25</v>
      </c>
    </row>
    <row r="141" spans="1:3">
      <c r="A141" s="51" t="s">
        <v>119</v>
      </c>
      <c r="B141" s="8">
        <v>1.25</v>
      </c>
    </row>
    <row r="142" spans="1:3" ht="26">
      <c r="A142" s="51" t="s">
        <v>120</v>
      </c>
      <c r="B142" s="8">
        <v>1.25</v>
      </c>
    </row>
    <row r="143" spans="1:3" ht="27" customHeight="1">
      <c r="A143" s="51" t="s">
        <v>121</v>
      </c>
      <c r="B143" s="8">
        <v>1.25</v>
      </c>
    </row>
    <row r="144" spans="1:3" s="12" customFormat="1">
      <c r="A144" s="2" t="s">
        <v>122</v>
      </c>
      <c r="B144" s="58">
        <v>5</v>
      </c>
      <c r="C144" s="58">
        <v>5</v>
      </c>
    </row>
    <row r="145" spans="1:99" s="44" customFormat="1">
      <c r="A145" s="42"/>
      <c r="B145" s="43"/>
      <c r="C145" s="43"/>
    </row>
    <row r="146" spans="1:99" s="16" customFormat="1" ht="15.5">
      <c r="A146" s="40" t="s">
        <v>123</v>
      </c>
      <c r="B146" s="15"/>
      <c r="C146" s="15"/>
    </row>
    <row r="147" spans="1:99" ht="19" customHeight="1">
      <c r="A147" s="59" t="s">
        <v>124</v>
      </c>
      <c r="B147" s="59"/>
      <c r="C147" s="59"/>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c r="BS147" s="54"/>
      <c r="BT147" s="54"/>
      <c r="BU147" s="54"/>
      <c r="BV147" s="54"/>
      <c r="BW147" s="54"/>
      <c r="BX147" s="54"/>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row>
    <row r="148" spans="1:99" ht="26">
      <c r="A148" s="51" t="s">
        <v>125</v>
      </c>
      <c r="B148" s="57" t="s">
        <v>52</v>
      </c>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c r="BS148" s="54"/>
      <c r="BT148" s="54"/>
      <c r="BU148" s="54"/>
      <c r="BV148" s="54"/>
      <c r="BW148" s="54"/>
      <c r="BX148" s="54"/>
      <c r="BY148" s="54"/>
      <c r="BZ148" s="54"/>
      <c r="CA148" s="54"/>
      <c r="CB148" s="54"/>
      <c r="CC148" s="54"/>
      <c r="CD148" s="54"/>
      <c r="CE148" s="54"/>
      <c r="CF148" s="54"/>
      <c r="CG148" s="54"/>
      <c r="CH148" s="54"/>
      <c r="CI148" s="54"/>
      <c r="CJ148" s="54"/>
      <c r="CK148" s="54"/>
      <c r="CL148" s="54"/>
      <c r="CM148" s="54"/>
      <c r="CN148" s="54"/>
      <c r="CO148" s="54"/>
      <c r="CP148" s="54"/>
      <c r="CQ148" s="54"/>
      <c r="CR148" s="54"/>
      <c r="CS148" s="54"/>
      <c r="CT148" s="54"/>
      <c r="CU148" s="54"/>
    </row>
    <row r="149" spans="1:99" ht="26">
      <c r="A149" s="51" t="s">
        <v>126</v>
      </c>
      <c r="B149" s="57" t="s">
        <v>52</v>
      </c>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c r="BS149" s="54"/>
      <c r="BT149" s="54"/>
      <c r="BU149" s="54"/>
      <c r="BV149" s="54"/>
      <c r="BW149" s="54"/>
      <c r="BX149" s="54"/>
      <c r="BY149" s="54"/>
      <c r="BZ149" s="54"/>
      <c r="CA149" s="54"/>
      <c r="CB149" s="54"/>
      <c r="CC149" s="54"/>
      <c r="CD149" s="54"/>
      <c r="CE149" s="54"/>
      <c r="CF149" s="54"/>
      <c r="CG149" s="54"/>
      <c r="CH149" s="54"/>
      <c r="CI149" s="54"/>
      <c r="CJ149" s="54"/>
      <c r="CK149" s="54"/>
      <c r="CL149" s="54"/>
      <c r="CM149" s="54"/>
      <c r="CN149" s="54"/>
      <c r="CO149" s="54"/>
      <c r="CP149" s="54"/>
      <c r="CQ149" s="54"/>
      <c r="CR149" s="54"/>
      <c r="CS149" s="54"/>
      <c r="CT149" s="54"/>
      <c r="CU149" s="54"/>
    </row>
    <row r="150" spans="1:99">
      <c r="A150" s="52" t="s">
        <v>127</v>
      </c>
      <c r="B150" s="55"/>
      <c r="C150" s="55"/>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c r="BS150" s="54"/>
      <c r="BT150" s="54"/>
      <c r="BU150" s="54"/>
      <c r="BV150" s="54"/>
      <c r="BW150" s="54"/>
      <c r="BX150" s="54"/>
      <c r="BY150" s="54"/>
      <c r="BZ150" s="54"/>
      <c r="CA150" s="54"/>
      <c r="CB150" s="54"/>
      <c r="CC150" s="54"/>
      <c r="CD150" s="54"/>
      <c r="CE150" s="54"/>
      <c r="CF150" s="54"/>
      <c r="CG150" s="54"/>
      <c r="CH150" s="54"/>
      <c r="CI150" s="54"/>
      <c r="CJ150" s="54"/>
      <c r="CK150" s="54"/>
      <c r="CL150" s="54"/>
      <c r="CM150" s="54"/>
      <c r="CN150" s="54"/>
      <c r="CO150" s="54"/>
      <c r="CP150" s="54"/>
      <c r="CQ150" s="54"/>
      <c r="CR150" s="54"/>
      <c r="CS150" s="54"/>
      <c r="CT150" s="54"/>
      <c r="CU150" s="54"/>
    </row>
    <row r="151" spans="1:99">
      <c r="A151" s="51" t="s">
        <v>128</v>
      </c>
      <c r="B151" s="8">
        <v>1.25</v>
      </c>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c r="CA151" s="54"/>
      <c r="CB151" s="54"/>
      <c r="CC151" s="54"/>
      <c r="CD151" s="54"/>
      <c r="CE151" s="54"/>
      <c r="CF151" s="54"/>
      <c r="CG151" s="54"/>
      <c r="CH151" s="54"/>
      <c r="CI151" s="54"/>
      <c r="CJ151" s="54"/>
      <c r="CK151" s="54"/>
      <c r="CL151" s="54"/>
      <c r="CM151" s="54"/>
      <c r="CN151" s="54"/>
      <c r="CO151" s="54"/>
      <c r="CP151" s="54"/>
      <c r="CQ151" s="54"/>
      <c r="CR151" s="54"/>
      <c r="CS151" s="54"/>
      <c r="CT151" s="54"/>
      <c r="CU151" s="54"/>
    </row>
    <row r="152" spans="1:99">
      <c r="A152" s="51" t="s">
        <v>129</v>
      </c>
      <c r="B152" s="8">
        <v>1.25</v>
      </c>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4"/>
      <c r="CC152" s="54"/>
      <c r="CD152" s="54"/>
      <c r="CE152" s="54"/>
      <c r="CF152" s="54"/>
      <c r="CG152" s="54"/>
      <c r="CH152" s="54"/>
      <c r="CI152" s="54"/>
      <c r="CJ152" s="54"/>
      <c r="CK152" s="54"/>
      <c r="CL152" s="54"/>
      <c r="CM152" s="54"/>
      <c r="CN152" s="54"/>
      <c r="CO152" s="54"/>
      <c r="CP152" s="54"/>
      <c r="CQ152" s="54"/>
      <c r="CR152" s="54"/>
      <c r="CS152" s="54"/>
      <c r="CT152" s="54"/>
      <c r="CU152" s="54"/>
    </row>
    <row r="153" spans="1:99">
      <c r="A153" s="51" t="s">
        <v>130</v>
      </c>
      <c r="B153" s="8">
        <v>1.25</v>
      </c>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4"/>
      <c r="CO153" s="54"/>
      <c r="CP153" s="54"/>
      <c r="CQ153" s="54"/>
      <c r="CR153" s="54"/>
      <c r="CS153" s="54"/>
      <c r="CT153" s="54"/>
      <c r="CU153" s="54"/>
    </row>
    <row r="154" spans="1:99">
      <c r="A154" s="51" t="s">
        <v>131</v>
      </c>
      <c r="B154" s="8">
        <v>1.25</v>
      </c>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c r="BU154" s="54"/>
      <c r="BV154" s="54"/>
      <c r="BW154" s="54"/>
      <c r="BX154" s="54"/>
      <c r="BY154" s="54"/>
      <c r="BZ154" s="54"/>
      <c r="CA154" s="54"/>
      <c r="CB154" s="54"/>
      <c r="CC154" s="54"/>
      <c r="CD154" s="54"/>
      <c r="CE154" s="54"/>
      <c r="CF154" s="54"/>
      <c r="CG154" s="54"/>
      <c r="CH154" s="54"/>
      <c r="CI154" s="54"/>
      <c r="CJ154" s="54"/>
      <c r="CK154" s="54"/>
      <c r="CL154" s="54"/>
      <c r="CM154" s="54"/>
      <c r="CN154" s="54"/>
      <c r="CO154" s="54"/>
      <c r="CP154" s="54"/>
      <c r="CQ154" s="54"/>
      <c r="CR154" s="54"/>
      <c r="CS154" s="54"/>
      <c r="CT154" s="54"/>
      <c r="CU154" s="54"/>
    </row>
    <row r="155" spans="1:99">
      <c r="A155" s="2" t="s">
        <v>132</v>
      </c>
      <c r="B155" s="58">
        <v>5</v>
      </c>
      <c r="C155" s="58">
        <v>5</v>
      </c>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row>
    <row r="156" spans="1:99" s="21" customFormat="1" ht="14.5">
      <c r="A156" s="19" t="s">
        <v>133</v>
      </c>
      <c r="B156" s="20"/>
      <c r="C156" s="20">
        <f>SUM(C101:C155)</f>
        <v>30</v>
      </c>
    </row>
    <row r="157" spans="1:99" s="24" customFormat="1" ht="4.4000000000000004" customHeight="1">
      <c r="A157" s="22"/>
      <c r="B157" s="23"/>
      <c r="C157" s="23"/>
    </row>
    <row r="158" spans="1:99" s="18" customFormat="1" ht="18.5">
      <c r="A158" s="14" t="s">
        <v>134</v>
      </c>
      <c r="B158" s="17"/>
      <c r="C158" s="17"/>
    </row>
    <row r="159" spans="1:99" s="26" customFormat="1" ht="15.5">
      <c r="A159" s="40" t="s">
        <v>135</v>
      </c>
      <c r="B159" s="15"/>
      <c r="C159" s="1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c r="CC159" s="25"/>
      <c r="CD159" s="25"/>
      <c r="CE159" s="25"/>
      <c r="CF159" s="25"/>
      <c r="CG159" s="25"/>
      <c r="CH159" s="25"/>
      <c r="CI159" s="25"/>
      <c r="CJ159" s="25"/>
      <c r="CK159" s="25"/>
      <c r="CL159" s="25"/>
      <c r="CM159" s="25"/>
      <c r="CN159" s="25"/>
      <c r="CO159" s="25"/>
      <c r="CP159" s="25"/>
      <c r="CQ159" s="25"/>
      <c r="CR159" s="25"/>
      <c r="CS159" s="25"/>
      <c r="CT159" s="25"/>
      <c r="CU159" s="25"/>
    </row>
    <row r="160" spans="1:99" ht="30.4" customHeight="1">
      <c r="A160" s="59" t="s">
        <v>136</v>
      </c>
      <c r="B160" s="59"/>
      <c r="C160" s="59"/>
    </row>
    <row r="161" spans="1:3" ht="28" customHeight="1">
      <c r="A161" s="51" t="s">
        <v>137</v>
      </c>
      <c r="B161" s="57" t="s">
        <v>52</v>
      </c>
    </row>
    <row r="162" spans="1:3" ht="26">
      <c r="A162" s="51" t="s">
        <v>138</v>
      </c>
      <c r="B162" s="57" t="s">
        <v>52</v>
      </c>
    </row>
    <row r="163" spans="1:3">
      <c r="A163" s="52" t="s">
        <v>139</v>
      </c>
      <c r="B163" s="55"/>
      <c r="C163" s="55"/>
    </row>
    <row r="164" spans="1:3">
      <c r="A164" s="51" t="s">
        <v>140</v>
      </c>
      <c r="B164" s="8">
        <v>1</v>
      </c>
    </row>
    <row r="165" spans="1:3">
      <c r="A165" s="51" t="s">
        <v>141</v>
      </c>
      <c r="B165" s="8">
        <v>1</v>
      </c>
    </row>
    <row r="166" spans="1:3">
      <c r="A166" s="51" t="s">
        <v>142</v>
      </c>
      <c r="B166" s="8">
        <v>1</v>
      </c>
    </row>
    <row r="167" spans="1:3" ht="26">
      <c r="A167" s="51" t="s">
        <v>143</v>
      </c>
      <c r="B167" s="8">
        <v>1</v>
      </c>
    </row>
    <row r="168" spans="1:3">
      <c r="A168" s="51" t="s">
        <v>144</v>
      </c>
      <c r="B168" s="8">
        <v>1</v>
      </c>
    </row>
    <row r="169" spans="1:3">
      <c r="A169" s="51" t="s">
        <v>145</v>
      </c>
      <c r="B169" s="8">
        <v>1</v>
      </c>
    </row>
    <row r="170" spans="1:3" ht="26">
      <c r="A170" s="51" t="s">
        <v>146</v>
      </c>
      <c r="B170" s="8">
        <v>6</v>
      </c>
    </row>
    <row r="171" spans="1:3" s="12" customFormat="1">
      <c r="A171" s="53" t="s">
        <v>147</v>
      </c>
      <c r="B171" s="58">
        <f t="shared" ref="B171" si="3">B170</f>
        <v>6</v>
      </c>
      <c r="C171" s="58">
        <f>B171</f>
        <v>6</v>
      </c>
    </row>
    <row r="172" spans="1:3" s="12" customFormat="1">
      <c r="A172" s="47"/>
      <c r="B172" s="43"/>
      <c r="C172" s="43"/>
    </row>
    <row r="173" spans="1:3" s="16" customFormat="1" ht="15.5">
      <c r="A173" s="40" t="s">
        <v>148</v>
      </c>
      <c r="B173" s="15"/>
      <c r="C173" s="15"/>
    </row>
    <row r="174" spans="1:3" ht="18" customHeight="1">
      <c r="A174" s="59" t="s">
        <v>149</v>
      </c>
      <c r="B174" s="59"/>
      <c r="C174" s="59"/>
    </row>
    <row r="175" spans="1:3" ht="26">
      <c r="A175" s="51" t="s">
        <v>150</v>
      </c>
      <c r="B175" s="57" t="s">
        <v>52</v>
      </c>
    </row>
    <row r="176" spans="1:3" ht="26">
      <c r="A176" s="51" t="s">
        <v>151</v>
      </c>
      <c r="B176" s="57" t="s">
        <v>52</v>
      </c>
    </row>
    <row r="177" spans="1:3" ht="17.149999999999999" customHeight="1">
      <c r="A177" s="59" t="s">
        <v>152</v>
      </c>
      <c r="B177" s="59"/>
      <c r="C177" s="59"/>
    </row>
    <row r="178" spans="1:3" ht="26">
      <c r="A178" s="51" t="s">
        <v>153</v>
      </c>
      <c r="B178" s="8">
        <v>8</v>
      </c>
    </row>
    <row r="179" spans="1:3" ht="26">
      <c r="A179" s="51" t="s">
        <v>154</v>
      </c>
      <c r="B179" s="8">
        <v>4</v>
      </c>
    </row>
    <row r="180" spans="1:3" ht="26">
      <c r="A180" s="51" t="s">
        <v>155</v>
      </c>
      <c r="B180" s="8">
        <v>4</v>
      </c>
    </row>
    <row r="181" spans="1:3" ht="26">
      <c r="A181" s="51" t="s">
        <v>156</v>
      </c>
      <c r="B181" s="8">
        <v>2</v>
      </c>
    </row>
    <row r="182" spans="1:3">
      <c r="A182" s="51" t="s">
        <v>157</v>
      </c>
      <c r="B182" s="8">
        <v>8</v>
      </c>
    </row>
    <row r="183" spans="1:3" ht="18.399999999999999" customHeight="1">
      <c r="A183" s="59" t="s">
        <v>158</v>
      </c>
      <c r="B183" s="59"/>
      <c r="C183" s="59"/>
    </row>
    <row r="184" spans="1:3">
      <c r="A184" s="1" t="s">
        <v>159</v>
      </c>
      <c r="B184" s="10"/>
      <c r="C184" s="10"/>
    </row>
    <row r="185" spans="1:3">
      <c r="A185" s="51"/>
      <c r="B185" s="57" t="s">
        <v>52</v>
      </c>
    </row>
    <row r="186" spans="1:3" ht="16.399999999999999" customHeight="1">
      <c r="A186" s="59" t="s">
        <v>160</v>
      </c>
      <c r="B186" s="59"/>
      <c r="C186" s="59"/>
    </row>
    <row r="187" spans="1:3">
      <c r="A187" s="1" t="s">
        <v>161</v>
      </c>
      <c r="B187" s="10"/>
      <c r="C187" s="10"/>
    </row>
    <row r="188" spans="1:3">
      <c r="A188" s="51"/>
      <c r="B188" s="57" t="s">
        <v>52</v>
      </c>
    </row>
    <row r="189" spans="1:3" s="12" customFormat="1">
      <c r="A189" s="2" t="s">
        <v>162</v>
      </c>
      <c r="B189" s="58">
        <v>8</v>
      </c>
      <c r="C189" s="58">
        <v>8</v>
      </c>
    </row>
    <row r="190" spans="1:3" s="44" customFormat="1">
      <c r="A190" s="42"/>
      <c r="B190" s="43"/>
      <c r="C190" s="43"/>
    </row>
    <row r="191" spans="1:3" s="16" customFormat="1" ht="15.5">
      <c r="A191" s="40" t="s">
        <v>163</v>
      </c>
      <c r="B191" s="27"/>
      <c r="C191" s="27"/>
    </row>
    <row r="192" spans="1:3" ht="25.75" customHeight="1">
      <c r="A192" s="59" t="s">
        <v>164</v>
      </c>
      <c r="B192" s="59"/>
      <c r="C192" s="59"/>
    </row>
    <row r="193" spans="1:3" ht="26">
      <c r="A193" s="51" t="s">
        <v>165</v>
      </c>
      <c r="B193" s="57" t="s">
        <v>52</v>
      </c>
    </row>
    <row r="194" spans="1:3" ht="26">
      <c r="A194" s="51" t="s">
        <v>166</v>
      </c>
      <c r="B194" s="57" t="s">
        <v>52</v>
      </c>
    </row>
    <row r="195" spans="1:3">
      <c r="A195" s="52" t="s">
        <v>167</v>
      </c>
      <c r="B195" s="55"/>
      <c r="C195" s="55"/>
    </row>
    <row r="196" spans="1:3" ht="26">
      <c r="A196" s="51" t="s">
        <v>168</v>
      </c>
      <c r="B196" s="8">
        <v>8</v>
      </c>
    </row>
    <row r="197" spans="1:3" ht="26">
      <c r="A197" s="51" t="s">
        <v>169</v>
      </c>
      <c r="B197" s="8">
        <v>4</v>
      </c>
    </row>
    <row r="198" spans="1:3" ht="26">
      <c r="A198" s="51" t="s">
        <v>170</v>
      </c>
      <c r="B198" s="8">
        <v>4</v>
      </c>
    </row>
    <row r="199" spans="1:3" ht="26">
      <c r="A199" s="51" t="s">
        <v>171</v>
      </c>
      <c r="B199" s="8">
        <v>2</v>
      </c>
    </row>
    <row r="200" spans="1:3" ht="39">
      <c r="A200" s="51" t="s">
        <v>172</v>
      </c>
      <c r="B200" s="8">
        <v>1</v>
      </c>
    </row>
    <row r="201" spans="1:3" ht="26">
      <c r="A201" s="51" t="s">
        <v>173</v>
      </c>
      <c r="B201" s="8">
        <v>10</v>
      </c>
    </row>
    <row r="202" spans="1:3" ht="28.4" customHeight="1">
      <c r="A202" s="59" t="s">
        <v>174</v>
      </c>
      <c r="B202" s="59"/>
      <c r="C202" s="59"/>
    </row>
    <row r="203" spans="1:3">
      <c r="A203" s="1" t="s">
        <v>175</v>
      </c>
      <c r="B203" s="10"/>
      <c r="C203" s="10"/>
    </row>
    <row r="204" spans="1:3">
      <c r="A204" s="51"/>
      <c r="B204" s="36" t="s">
        <v>176</v>
      </c>
      <c r="C204" s="57"/>
    </row>
    <row r="205" spans="1:3" ht="27" customHeight="1">
      <c r="A205" s="61" t="s">
        <v>177</v>
      </c>
      <c r="B205" s="61"/>
      <c r="C205" s="61"/>
    </row>
    <row r="206" spans="1:3" ht="26.65" customHeight="1">
      <c r="A206" s="59" t="s">
        <v>178</v>
      </c>
      <c r="B206" s="59"/>
      <c r="C206" s="59"/>
    </row>
    <row r="207" spans="1:3">
      <c r="A207" s="1" t="s">
        <v>179</v>
      </c>
      <c r="B207" s="10"/>
      <c r="C207" s="10"/>
    </row>
    <row r="208" spans="1:3">
      <c r="A208" s="51"/>
      <c r="B208" s="57" t="s">
        <v>52</v>
      </c>
      <c r="C208" s="57"/>
    </row>
    <row r="209" spans="1:3" ht="25.75" customHeight="1">
      <c r="A209" s="59" t="s">
        <v>180</v>
      </c>
      <c r="B209" s="59"/>
      <c r="C209" s="59"/>
    </row>
    <row r="210" spans="1:3">
      <c r="A210" s="1" t="s">
        <v>181</v>
      </c>
      <c r="B210" s="10"/>
      <c r="C210" s="10"/>
    </row>
    <row r="211" spans="1:3">
      <c r="A211" s="51"/>
      <c r="B211" s="57" t="s">
        <v>52</v>
      </c>
      <c r="C211" s="57"/>
    </row>
    <row r="212" spans="1:3" s="12" customFormat="1">
      <c r="A212" s="2" t="s">
        <v>182</v>
      </c>
      <c r="B212" s="58">
        <v>10</v>
      </c>
      <c r="C212" s="58">
        <v>10</v>
      </c>
    </row>
    <row r="213" spans="1:3" s="16" customFormat="1" ht="15.5">
      <c r="A213" s="40" t="s">
        <v>183</v>
      </c>
      <c r="B213" s="15"/>
      <c r="C213" s="15"/>
    </row>
    <row r="214" spans="1:3" ht="26.65" customHeight="1">
      <c r="A214" s="59" t="s">
        <v>184</v>
      </c>
      <c r="B214" s="59"/>
      <c r="C214" s="59"/>
    </row>
    <row r="215" spans="1:3" ht="26">
      <c r="A215" s="51" t="s">
        <v>185</v>
      </c>
      <c r="B215" s="57" t="s">
        <v>52</v>
      </c>
    </row>
    <row r="216" spans="1:3" ht="26">
      <c r="A216" s="51" t="s">
        <v>186</v>
      </c>
      <c r="B216" s="57" t="s">
        <v>52</v>
      </c>
    </row>
    <row r="217" spans="1:3">
      <c r="A217" s="52" t="s">
        <v>187</v>
      </c>
      <c r="B217" s="55"/>
      <c r="C217" s="55"/>
    </row>
    <row r="218" spans="1:3" ht="26">
      <c r="A218" s="51" t="s">
        <v>188</v>
      </c>
      <c r="B218" s="57" t="s">
        <v>52</v>
      </c>
    </row>
    <row r="219" spans="1:3" ht="16" customHeight="1">
      <c r="A219" s="51" t="s">
        <v>189</v>
      </c>
      <c r="B219" s="57" t="s">
        <v>52</v>
      </c>
    </row>
    <row r="220" spans="1:3" ht="25.75" customHeight="1">
      <c r="A220" s="59" t="s">
        <v>190</v>
      </c>
      <c r="B220" s="59"/>
      <c r="C220" s="59"/>
    </row>
    <row r="221" spans="1:3">
      <c r="A221" s="1" t="s">
        <v>191</v>
      </c>
      <c r="B221" s="10"/>
      <c r="C221" s="10"/>
    </row>
    <row r="222" spans="1:3">
      <c r="A222" s="51"/>
      <c r="B222" s="8" t="s">
        <v>192</v>
      </c>
    </row>
    <row r="223" spans="1:3" s="12" customFormat="1">
      <c r="A223" s="2" t="s">
        <v>193</v>
      </c>
      <c r="B223" s="58">
        <v>3</v>
      </c>
      <c r="C223" s="58">
        <v>3</v>
      </c>
    </row>
    <row r="224" spans="1:3" s="16" customFormat="1" ht="15.5">
      <c r="A224" s="40" t="s">
        <v>194</v>
      </c>
      <c r="B224" s="27"/>
      <c r="C224" s="27"/>
    </row>
    <row r="225" spans="1:97" ht="29.65" customHeight="1">
      <c r="A225" s="59" t="s">
        <v>195</v>
      </c>
      <c r="B225" s="59"/>
      <c r="C225" s="59"/>
    </row>
    <row r="226" spans="1:97" ht="26">
      <c r="A226" s="51" t="s">
        <v>196</v>
      </c>
      <c r="B226" s="57" t="s">
        <v>33</v>
      </c>
    </row>
    <row r="227" spans="1:97" ht="26">
      <c r="A227" s="51" t="s">
        <v>197</v>
      </c>
      <c r="B227" s="57" t="s">
        <v>33</v>
      </c>
    </row>
    <row r="228" spans="1:97">
      <c r="A228" s="52" t="s">
        <v>198</v>
      </c>
      <c r="B228" s="55"/>
      <c r="C228" s="55"/>
    </row>
    <row r="229" spans="1:97" ht="27.65" customHeight="1">
      <c r="A229" s="51" t="s">
        <v>199</v>
      </c>
      <c r="B229" s="8">
        <v>1</v>
      </c>
    </row>
    <row r="230" spans="1:97" ht="25.4" customHeight="1">
      <c r="A230" s="51" t="s">
        <v>200</v>
      </c>
      <c r="B230" s="8">
        <v>1</v>
      </c>
    </row>
    <row r="231" spans="1:97" ht="18" customHeight="1">
      <c r="A231" s="51" t="s">
        <v>201</v>
      </c>
      <c r="B231" s="8">
        <v>1</v>
      </c>
    </row>
    <row r="232" spans="1:97">
      <c r="A232" s="51" t="s">
        <v>202</v>
      </c>
      <c r="B232" s="8">
        <v>1</v>
      </c>
    </row>
    <row r="233" spans="1:97" ht="26">
      <c r="A233" s="51" t="s">
        <v>203</v>
      </c>
      <c r="B233" s="8">
        <v>1</v>
      </c>
    </row>
    <row r="234" spans="1:97" ht="26">
      <c r="A234" s="51" t="s">
        <v>204</v>
      </c>
      <c r="B234" s="8">
        <v>1</v>
      </c>
    </row>
    <row r="235" spans="1:97" ht="52">
      <c r="A235" s="51" t="s">
        <v>205</v>
      </c>
      <c r="B235" s="8">
        <v>6</v>
      </c>
    </row>
    <row r="236" spans="1:97">
      <c r="A236" s="53" t="s">
        <v>206</v>
      </c>
      <c r="B236" s="58">
        <v>6</v>
      </c>
      <c r="C236" s="58">
        <v>6</v>
      </c>
    </row>
    <row r="237" spans="1:97" s="31" customFormat="1" ht="14.5">
      <c r="A237" s="30" t="s">
        <v>207</v>
      </c>
      <c r="B237" s="20"/>
      <c r="C237" s="20">
        <f>SUM(C171:C236)</f>
        <v>33</v>
      </c>
    </row>
    <row r="238" spans="1:97" s="12" customFormat="1" ht="4.4000000000000004" customHeight="1">
      <c r="A238" s="28"/>
      <c r="B238" s="29"/>
      <c r="C238" s="29"/>
    </row>
    <row r="239" spans="1:97" s="18" customFormat="1" ht="18.5">
      <c r="A239" s="14" t="s">
        <v>208</v>
      </c>
      <c r="B239" s="17"/>
      <c r="C239" s="17"/>
    </row>
    <row r="240" spans="1:97" s="49" customFormat="1" ht="15.5">
      <c r="A240" s="40" t="s">
        <v>209</v>
      </c>
      <c r="B240" s="45"/>
      <c r="C240" s="45"/>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row>
    <row r="241" spans="1:97" ht="28.4" customHeight="1">
      <c r="A241" s="59" t="s">
        <v>210</v>
      </c>
      <c r="B241" s="59"/>
      <c r="C241" s="59"/>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c r="BI241" s="54"/>
      <c r="BJ241" s="54"/>
      <c r="BK241" s="54"/>
      <c r="BL241" s="54"/>
      <c r="BM241" s="54"/>
      <c r="BN241" s="54"/>
      <c r="BO241" s="54"/>
      <c r="BP241" s="54"/>
      <c r="BQ241" s="54"/>
      <c r="BR241" s="54"/>
      <c r="BS241" s="54"/>
      <c r="BT241" s="54"/>
      <c r="BU241" s="54"/>
      <c r="BV241" s="54"/>
      <c r="BW241" s="54"/>
      <c r="BX241" s="54"/>
      <c r="BY241" s="54"/>
      <c r="BZ241" s="54"/>
      <c r="CA241" s="54"/>
      <c r="CB241" s="54"/>
      <c r="CC241" s="54"/>
      <c r="CD241" s="54"/>
      <c r="CE241" s="54"/>
      <c r="CF241" s="54"/>
      <c r="CG241" s="54"/>
      <c r="CH241" s="54"/>
      <c r="CI241" s="54"/>
      <c r="CJ241" s="54"/>
      <c r="CK241" s="54"/>
      <c r="CL241" s="54"/>
      <c r="CM241" s="54"/>
      <c r="CN241" s="54"/>
      <c r="CO241" s="54"/>
      <c r="CP241" s="54"/>
      <c r="CQ241" s="54"/>
      <c r="CR241" s="54"/>
      <c r="CS241" s="54"/>
    </row>
    <row r="242" spans="1:97" ht="28.4" customHeight="1">
      <c r="A242" s="51" t="s">
        <v>211</v>
      </c>
      <c r="B242" s="57" t="s">
        <v>52</v>
      </c>
      <c r="C242" s="50"/>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c r="BI242" s="54"/>
      <c r="BJ242" s="54"/>
      <c r="BK242" s="54"/>
      <c r="BL242" s="54"/>
      <c r="BM242" s="54"/>
      <c r="BN242" s="54"/>
      <c r="BO242" s="54"/>
      <c r="BP242" s="54"/>
      <c r="BQ242" s="54"/>
      <c r="BR242" s="54"/>
      <c r="BS242" s="54"/>
      <c r="BT242" s="54"/>
      <c r="BU242" s="54"/>
      <c r="BV242" s="54"/>
      <c r="BW242" s="54"/>
      <c r="BX242" s="54"/>
      <c r="BY242" s="54"/>
      <c r="BZ242" s="54"/>
      <c r="CA242" s="54"/>
      <c r="CB242" s="54"/>
      <c r="CC242" s="54"/>
      <c r="CD242" s="54"/>
      <c r="CE242" s="54"/>
      <c r="CF242" s="54"/>
      <c r="CG242" s="54"/>
      <c r="CH242" s="54"/>
      <c r="CI242" s="54"/>
      <c r="CJ242" s="54"/>
      <c r="CK242" s="54"/>
      <c r="CL242" s="54"/>
      <c r="CM242" s="54"/>
      <c r="CN242" s="54"/>
      <c r="CO242" s="54"/>
      <c r="CP242" s="54"/>
      <c r="CQ242" s="54"/>
      <c r="CR242" s="54"/>
      <c r="CS242" s="54"/>
    </row>
    <row r="243" spans="1:97" ht="26.65" customHeight="1">
      <c r="A243" s="51" t="s">
        <v>212</v>
      </c>
      <c r="B243" s="57" t="s">
        <v>52</v>
      </c>
      <c r="C243" s="50"/>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c r="BI243" s="54"/>
      <c r="BJ243" s="54"/>
      <c r="BK243" s="54"/>
      <c r="BL243" s="54"/>
      <c r="BM243" s="54"/>
      <c r="BN243" s="54"/>
      <c r="BO243" s="54"/>
      <c r="BP243" s="54"/>
      <c r="BQ243" s="54"/>
      <c r="BR243" s="54"/>
      <c r="BS243" s="54"/>
      <c r="BT243" s="54"/>
      <c r="BU243" s="54"/>
      <c r="BV243" s="54"/>
      <c r="BW243" s="54"/>
      <c r="BX243" s="54"/>
      <c r="BY243" s="54"/>
      <c r="BZ243" s="54"/>
      <c r="CA243" s="54"/>
      <c r="CB243" s="54"/>
      <c r="CC243" s="54"/>
      <c r="CD243" s="54"/>
      <c r="CE243" s="54"/>
      <c r="CF243" s="54"/>
      <c r="CG243" s="54"/>
      <c r="CH243" s="54"/>
      <c r="CI243" s="54"/>
      <c r="CJ243" s="54"/>
      <c r="CK243" s="54"/>
      <c r="CL243" s="54"/>
      <c r="CM243" s="54"/>
      <c r="CN243" s="54"/>
      <c r="CO243" s="54"/>
      <c r="CP243" s="54"/>
      <c r="CQ243" s="54"/>
      <c r="CR243" s="54"/>
      <c r="CS243" s="54"/>
    </row>
    <row r="244" spans="1:97" ht="30.4" customHeight="1">
      <c r="A244" s="52" t="s">
        <v>213</v>
      </c>
      <c r="B244" s="55"/>
      <c r="C244" s="55"/>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c r="BI244" s="54"/>
      <c r="BJ244" s="54"/>
      <c r="BK244" s="54"/>
      <c r="BL244" s="54"/>
      <c r="BM244" s="54"/>
      <c r="BN244" s="54"/>
      <c r="BO244" s="54"/>
      <c r="BP244" s="54"/>
      <c r="BQ244" s="54"/>
      <c r="BR244" s="54"/>
      <c r="BS244" s="54"/>
      <c r="BT244" s="54"/>
      <c r="BU244" s="54"/>
      <c r="BV244" s="54"/>
      <c r="BW244" s="54"/>
      <c r="BX244" s="54"/>
      <c r="BY244" s="54"/>
      <c r="BZ244" s="54"/>
      <c r="CA244" s="54"/>
      <c r="CB244" s="54"/>
      <c r="CC244" s="54"/>
      <c r="CD244" s="54"/>
      <c r="CE244" s="54"/>
      <c r="CF244" s="54"/>
      <c r="CG244" s="54"/>
      <c r="CH244" s="54"/>
      <c r="CI244" s="54"/>
      <c r="CJ244" s="54"/>
      <c r="CK244" s="54"/>
      <c r="CL244" s="54"/>
      <c r="CM244" s="54"/>
      <c r="CN244" s="54"/>
      <c r="CO244" s="54"/>
      <c r="CP244" s="54"/>
      <c r="CQ244" s="54"/>
      <c r="CR244" s="54"/>
      <c r="CS244" s="54"/>
    </row>
    <row r="245" spans="1:97" ht="26">
      <c r="A245" s="51" t="s">
        <v>214</v>
      </c>
      <c r="B245" s="56">
        <v>2</v>
      </c>
      <c r="C245" s="56"/>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c r="AR245" s="54"/>
      <c r="AS245" s="54"/>
      <c r="AT245" s="54"/>
      <c r="AU245" s="54"/>
      <c r="AV245" s="54"/>
      <c r="AW245" s="54"/>
      <c r="AX245" s="54"/>
      <c r="AY245" s="54"/>
      <c r="AZ245" s="54"/>
      <c r="BA245" s="54"/>
      <c r="BB245" s="54"/>
      <c r="BC245" s="54"/>
      <c r="BD245" s="54"/>
      <c r="BE245" s="54"/>
      <c r="BF245" s="54"/>
      <c r="BG245" s="54"/>
      <c r="BH245" s="54"/>
      <c r="BI245" s="54"/>
      <c r="BJ245" s="54"/>
      <c r="BK245" s="54"/>
      <c r="BL245" s="54"/>
      <c r="BM245" s="54"/>
      <c r="BN245" s="54"/>
      <c r="BO245" s="54"/>
      <c r="BP245" s="54"/>
      <c r="BQ245" s="54"/>
      <c r="BR245" s="54"/>
      <c r="BS245" s="54"/>
      <c r="BT245" s="54"/>
      <c r="BU245" s="54"/>
      <c r="BV245" s="54"/>
      <c r="BW245" s="54"/>
      <c r="BX245" s="54"/>
      <c r="BY245" s="54"/>
      <c r="BZ245" s="54"/>
      <c r="CA245" s="54"/>
      <c r="CB245" s="54"/>
      <c r="CC245" s="54"/>
      <c r="CD245" s="54"/>
      <c r="CE245" s="54"/>
      <c r="CF245" s="54"/>
      <c r="CG245" s="54"/>
      <c r="CH245" s="54"/>
      <c r="CI245" s="54"/>
      <c r="CJ245" s="54"/>
      <c r="CK245" s="54"/>
      <c r="CL245" s="54"/>
      <c r="CM245" s="54"/>
      <c r="CN245" s="54"/>
      <c r="CO245" s="54"/>
      <c r="CP245" s="54"/>
      <c r="CQ245" s="54"/>
      <c r="CR245" s="54"/>
      <c r="CS245" s="54"/>
    </row>
    <row r="246" spans="1:97" ht="26">
      <c r="A246" s="51" t="s">
        <v>215</v>
      </c>
      <c r="B246" s="56">
        <v>4</v>
      </c>
      <c r="C246" s="56"/>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c r="AR246" s="54"/>
      <c r="AS246" s="54"/>
      <c r="AT246" s="54"/>
      <c r="AU246" s="54"/>
      <c r="AV246" s="54"/>
      <c r="AW246" s="54"/>
      <c r="AX246" s="54"/>
      <c r="AY246" s="54"/>
      <c r="AZ246" s="54"/>
      <c r="BA246" s="54"/>
      <c r="BB246" s="54"/>
      <c r="BC246" s="54"/>
      <c r="BD246" s="54"/>
      <c r="BE246" s="54"/>
      <c r="BF246" s="54"/>
      <c r="BG246" s="54"/>
      <c r="BH246" s="54"/>
      <c r="BI246" s="54"/>
      <c r="BJ246" s="54"/>
      <c r="BK246" s="54"/>
      <c r="BL246" s="54"/>
      <c r="BM246" s="54"/>
      <c r="BN246" s="54"/>
      <c r="BO246" s="54"/>
      <c r="BP246" s="54"/>
      <c r="BQ246" s="54"/>
      <c r="BR246" s="54"/>
      <c r="BS246" s="54"/>
      <c r="BT246" s="54"/>
      <c r="BU246" s="54"/>
      <c r="BV246" s="54"/>
      <c r="BW246" s="54"/>
      <c r="BX246" s="54"/>
      <c r="BY246" s="54"/>
      <c r="BZ246" s="54"/>
      <c r="CA246" s="54"/>
      <c r="CB246" s="54"/>
      <c r="CC246" s="54"/>
      <c r="CD246" s="54"/>
      <c r="CE246" s="54"/>
      <c r="CF246" s="54"/>
      <c r="CG246" s="54"/>
      <c r="CH246" s="54"/>
      <c r="CI246" s="54"/>
      <c r="CJ246" s="54"/>
      <c r="CK246" s="54"/>
      <c r="CL246" s="54"/>
      <c r="CM246" s="54"/>
      <c r="CN246" s="54"/>
      <c r="CO246" s="54"/>
      <c r="CP246" s="54"/>
      <c r="CQ246" s="54"/>
      <c r="CR246" s="54"/>
      <c r="CS246" s="54"/>
    </row>
    <row r="247" spans="1:97" ht="28.4" customHeight="1">
      <c r="A247" s="51" t="s">
        <v>216</v>
      </c>
      <c r="B247" s="56">
        <v>6</v>
      </c>
      <c r="C247" s="56"/>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c r="AR247" s="54"/>
      <c r="AS247" s="54"/>
      <c r="AT247" s="54"/>
      <c r="AU247" s="54"/>
      <c r="AV247" s="54"/>
      <c r="AW247" s="54"/>
      <c r="AX247" s="54"/>
      <c r="AY247" s="54"/>
      <c r="AZ247" s="54"/>
      <c r="BA247" s="54"/>
      <c r="BB247" s="54"/>
      <c r="BC247" s="54"/>
      <c r="BD247" s="54"/>
      <c r="BE247" s="54"/>
      <c r="BF247" s="54"/>
      <c r="BG247" s="54"/>
      <c r="BH247" s="54"/>
      <c r="BI247" s="54"/>
      <c r="BJ247" s="54"/>
      <c r="BK247" s="54"/>
      <c r="BL247" s="54"/>
      <c r="BM247" s="54"/>
      <c r="BN247" s="54"/>
      <c r="BO247" s="54"/>
      <c r="BP247" s="54"/>
      <c r="BQ247" s="54"/>
      <c r="BR247" s="54"/>
      <c r="BS247" s="54"/>
      <c r="BT247" s="54"/>
      <c r="BU247" s="54"/>
      <c r="BV247" s="54"/>
      <c r="BW247" s="54"/>
      <c r="BX247" s="54"/>
      <c r="BY247" s="54"/>
      <c r="BZ247" s="54"/>
      <c r="CA247" s="54"/>
      <c r="CB247" s="54"/>
      <c r="CC247" s="54"/>
      <c r="CD247" s="54"/>
      <c r="CE247" s="54"/>
      <c r="CF247" s="54"/>
      <c r="CG247" s="54"/>
      <c r="CH247" s="54"/>
      <c r="CI247" s="54"/>
      <c r="CJ247" s="54"/>
      <c r="CK247" s="54"/>
      <c r="CL247" s="54"/>
      <c r="CM247" s="54"/>
      <c r="CN247" s="54"/>
      <c r="CO247" s="54"/>
      <c r="CP247" s="54"/>
      <c r="CQ247" s="54"/>
      <c r="CR247" s="54"/>
      <c r="CS247" s="54"/>
    </row>
    <row r="248" spans="1:97" s="54" customFormat="1" ht="30.4" customHeight="1">
      <c r="A248" s="51" t="s">
        <v>217</v>
      </c>
      <c r="B248" s="56">
        <v>8</v>
      </c>
      <c r="C248" s="56"/>
    </row>
    <row r="249" spans="1:97">
      <c r="A249" s="53" t="s">
        <v>218</v>
      </c>
      <c r="B249" s="58">
        <v>8</v>
      </c>
      <c r="C249" s="58">
        <v>8</v>
      </c>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c r="AR249" s="54"/>
      <c r="AS249" s="54"/>
      <c r="AT249" s="54"/>
      <c r="AU249" s="54"/>
      <c r="AV249" s="54"/>
      <c r="AW249" s="54"/>
      <c r="AX249" s="54"/>
      <c r="AY249" s="54"/>
      <c r="AZ249" s="54"/>
      <c r="BA249" s="54"/>
      <c r="BB249" s="54"/>
      <c r="BC249" s="54"/>
      <c r="BD249" s="54"/>
      <c r="BE249" s="54"/>
      <c r="BF249" s="54"/>
      <c r="BG249" s="54"/>
      <c r="BH249" s="54"/>
      <c r="BI249" s="54"/>
      <c r="BJ249" s="54"/>
      <c r="BK249" s="54"/>
      <c r="BL249" s="54"/>
      <c r="BM249" s="54"/>
      <c r="BN249" s="54"/>
      <c r="BO249" s="54"/>
      <c r="BP249" s="54"/>
      <c r="BQ249" s="54"/>
      <c r="BR249" s="54"/>
      <c r="BS249" s="54"/>
      <c r="BT249" s="54"/>
      <c r="BU249" s="54"/>
      <c r="BV249" s="54"/>
      <c r="BW249" s="54"/>
      <c r="BX249" s="54"/>
      <c r="BY249" s="54"/>
      <c r="BZ249" s="54"/>
      <c r="CA249" s="54"/>
      <c r="CB249" s="54"/>
      <c r="CC249" s="54"/>
      <c r="CD249" s="54"/>
      <c r="CE249" s="54"/>
      <c r="CF249" s="54"/>
      <c r="CG249" s="54"/>
      <c r="CH249" s="54"/>
      <c r="CI249" s="54"/>
      <c r="CJ249" s="54"/>
      <c r="CK249" s="54"/>
      <c r="CL249" s="54"/>
      <c r="CM249" s="54"/>
      <c r="CN249" s="54"/>
      <c r="CO249" s="54"/>
      <c r="CP249" s="54"/>
      <c r="CQ249" s="54"/>
      <c r="CR249" s="54"/>
      <c r="CS249" s="54"/>
    </row>
    <row r="250" spans="1:97" s="12" customFormat="1">
      <c r="A250" s="47"/>
      <c r="B250" s="43"/>
      <c r="C250" s="43"/>
    </row>
    <row r="251" spans="1:97" s="16" customFormat="1" ht="15.5">
      <c r="A251" s="40" t="s">
        <v>219</v>
      </c>
      <c r="B251" s="15"/>
      <c r="C251" s="15"/>
    </row>
    <row r="252" spans="1:97" ht="25.75" customHeight="1">
      <c r="A252" s="59" t="s">
        <v>220</v>
      </c>
      <c r="B252" s="59"/>
      <c r="C252" s="59"/>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c r="AR252" s="54"/>
      <c r="AS252" s="54"/>
      <c r="AT252" s="54"/>
      <c r="AU252" s="54"/>
      <c r="AV252" s="54"/>
      <c r="AW252" s="54"/>
      <c r="AX252" s="54"/>
      <c r="AY252" s="54"/>
      <c r="AZ252" s="54"/>
      <c r="BA252" s="54"/>
      <c r="BB252" s="54"/>
      <c r="BC252" s="54"/>
      <c r="BD252" s="54"/>
      <c r="BE252" s="54"/>
      <c r="BF252" s="54"/>
      <c r="BG252" s="54"/>
      <c r="BH252" s="54"/>
      <c r="BI252" s="54"/>
      <c r="BJ252" s="54"/>
      <c r="BK252" s="54"/>
      <c r="BL252" s="54"/>
      <c r="BM252" s="54"/>
      <c r="BN252" s="54"/>
      <c r="BO252" s="54"/>
      <c r="BP252" s="54"/>
      <c r="BQ252" s="54"/>
      <c r="BR252" s="54"/>
      <c r="BS252" s="54"/>
      <c r="BT252" s="54"/>
      <c r="BU252" s="54"/>
      <c r="BV252" s="54"/>
      <c r="BW252" s="54"/>
      <c r="BX252" s="54"/>
      <c r="BY252" s="54"/>
      <c r="BZ252" s="54"/>
      <c r="CA252" s="54"/>
      <c r="CB252" s="54"/>
      <c r="CC252" s="54"/>
      <c r="CD252" s="54"/>
      <c r="CE252" s="54"/>
      <c r="CF252" s="54"/>
      <c r="CG252" s="54"/>
      <c r="CH252" s="54"/>
      <c r="CI252" s="54"/>
      <c r="CJ252" s="54"/>
      <c r="CK252" s="54"/>
      <c r="CL252" s="54"/>
      <c r="CM252" s="54"/>
      <c r="CN252" s="54"/>
      <c r="CO252" s="54"/>
      <c r="CP252" s="54"/>
      <c r="CQ252" s="54"/>
      <c r="CR252" s="54"/>
      <c r="CS252" s="54"/>
    </row>
    <row r="253" spans="1:97">
      <c r="A253" s="51" t="s">
        <v>21</v>
      </c>
      <c r="B253" s="8">
        <v>5</v>
      </c>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54"/>
      <c r="AR253" s="54"/>
      <c r="AS253" s="54"/>
      <c r="AT253" s="54"/>
      <c r="AU253" s="54"/>
      <c r="AV253" s="54"/>
      <c r="AW253" s="54"/>
      <c r="AX253" s="54"/>
      <c r="AY253" s="54"/>
      <c r="AZ253" s="54"/>
      <c r="BA253" s="54"/>
      <c r="BB253" s="54"/>
      <c r="BC253" s="54"/>
      <c r="BD253" s="54"/>
      <c r="BE253" s="54"/>
      <c r="BF253" s="54"/>
      <c r="BG253" s="54"/>
      <c r="BH253" s="54"/>
      <c r="BI253" s="54"/>
      <c r="BJ253" s="54"/>
      <c r="BK253" s="54"/>
      <c r="BL253" s="54"/>
      <c r="BM253" s="54"/>
      <c r="BN253" s="54"/>
      <c r="BO253" s="54"/>
      <c r="BP253" s="54"/>
      <c r="BQ253" s="54"/>
      <c r="BR253" s="54"/>
      <c r="BS253" s="54"/>
      <c r="BT253" s="54"/>
      <c r="BU253" s="54"/>
      <c r="BV253" s="54"/>
      <c r="BW253" s="54"/>
      <c r="BX253" s="54"/>
      <c r="BY253" s="54"/>
      <c r="BZ253" s="54"/>
      <c r="CA253" s="54"/>
      <c r="CB253" s="54"/>
      <c r="CC253" s="54"/>
      <c r="CD253" s="54"/>
      <c r="CE253" s="54"/>
      <c r="CF253" s="54"/>
      <c r="CG253" s="54"/>
      <c r="CH253" s="54"/>
      <c r="CI253" s="54"/>
      <c r="CJ253" s="54"/>
      <c r="CK253" s="54"/>
      <c r="CL253" s="54"/>
      <c r="CM253" s="54"/>
      <c r="CN253" s="54"/>
      <c r="CO253" s="54"/>
      <c r="CP253" s="54"/>
      <c r="CQ253" s="54"/>
      <c r="CR253" s="54"/>
      <c r="CS253" s="54"/>
    </row>
    <row r="254" spans="1:97">
      <c r="A254" s="51" t="s">
        <v>22</v>
      </c>
      <c r="B254" s="8">
        <v>0</v>
      </c>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4"/>
      <c r="AR254" s="54"/>
      <c r="AS254" s="54"/>
      <c r="AT254" s="54"/>
      <c r="AU254" s="54"/>
      <c r="AV254" s="54"/>
      <c r="AW254" s="54"/>
      <c r="AX254" s="54"/>
      <c r="AY254" s="54"/>
      <c r="AZ254" s="54"/>
      <c r="BA254" s="54"/>
      <c r="BB254" s="54"/>
      <c r="BC254" s="54"/>
      <c r="BD254" s="54"/>
      <c r="BE254" s="54"/>
      <c r="BF254" s="54"/>
      <c r="BG254" s="54"/>
      <c r="BH254" s="54"/>
      <c r="BI254" s="54"/>
      <c r="BJ254" s="54"/>
      <c r="BK254" s="54"/>
      <c r="BL254" s="54"/>
      <c r="BM254" s="54"/>
      <c r="BN254" s="54"/>
      <c r="BO254" s="54"/>
      <c r="BP254" s="54"/>
      <c r="BQ254" s="54"/>
      <c r="BR254" s="54"/>
      <c r="BS254" s="54"/>
      <c r="BT254" s="54"/>
      <c r="BU254" s="54"/>
      <c r="BV254" s="54"/>
      <c r="BW254" s="54"/>
      <c r="BX254" s="54"/>
      <c r="BY254" s="54"/>
      <c r="BZ254" s="54"/>
      <c r="CA254" s="54"/>
      <c r="CB254" s="54"/>
      <c r="CC254" s="54"/>
      <c r="CD254" s="54"/>
      <c r="CE254" s="54"/>
      <c r="CF254" s="54"/>
      <c r="CG254" s="54"/>
      <c r="CH254" s="54"/>
      <c r="CI254" s="54"/>
      <c r="CJ254" s="54"/>
      <c r="CK254" s="54"/>
      <c r="CL254" s="54"/>
      <c r="CM254" s="54"/>
      <c r="CN254" s="54"/>
      <c r="CO254" s="54"/>
      <c r="CP254" s="54"/>
      <c r="CQ254" s="54"/>
      <c r="CR254" s="54"/>
      <c r="CS254" s="54"/>
    </row>
    <row r="255" spans="1:97">
      <c r="A255" s="2" t="s">
        <v>221</v>
      </c>
      <c r="B255" s="58">
        <f t="shared" ref="B255" si="4">B253</f>
        <v>5</v>
      </c>
      <c r="C255" s="58">
        <v>5</v>
      </c>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c r="AR255" s="54"/>
      <c r="AS255" s="54"/>
      <c r="AT255" s="54"/>
      <c r="AU255" s="54"/>
      <c r="AV255" s="54"/>
      <c r="AW255" s="54"/>
      <c r="AX255" s="54"/>
      <c r="AY255" s="54"/>
      <c r="AZ255" s="54"/>
      <c r="BA255" s="54"/>
      <c r="BB255" s="54"/>
      <c r="BC255" s="54"/>
      <c r="BD255" s="54"/>
      <c r="BE255" s="54"/>
      <c r="BF255" s="54"/>
      <c r="BG255" s="54"/>
      <c r="BH255" s="54"/>
      <c r="BI255" s="54"/>
      <c r="BJ255" s="54"/>
      <c r="BK255" s="54"/>
      <c r="BL255" s="54"/>
      <c r="BM255" s="54"/>
      <c r="BN255" s="54"/>
      <c r="BO255" s="54"/>
      <c r="BP255" s="54"/>
      <c r="BQ255" s="54"/>
      <c r="BR255" s="54"/>
      <c r="BS255" s="54"/>
      <c r="BT255" s="54"/>
      <c r="BU255" s="54"/>
      <c r="BV255" s="54"/>
      <c r="BW255" s="54"/>
      <c r="BX255" s="54"/>
      <c r="BY255" s="54"/>
      <c r="BZ255" s="54"/>
      <c r="CA255" s="54"/>
      <c r="CB255" s="54"/>
      <c r="CC255" s="54"/>
      <c r="CD255" s="54"/>
      <c r="CE255" s="54"/>
      <c r="CF255" s="54"/>
      <c r="CG255" s="54"/>
      <c r="CH255" s="54"/>
      <c r="CI255" s="54"/>
      <c r="CJ255" s="54"/>
      <c r="CK255" s="54"/>
      <c r="CL255" s="54"/>
      <c r="CM255" s="54"/>
      <c r="CN255" s="54"/>
      <c r="CO255" s="54"/>
      <c r="CP255" s="54"/>
      <c r="CQ255" s="54"/>
      <c r="CR255" s="54"/>
      <c r="CS255" s="54"/>
    </row>
    <row r="256" spans="1:97" s="9" customFormat="1">
      <c r="A256" s="42"/>
      <c r="B256" s="43"/>
      <c r="C256" s="43"/>
    </row>
    <row r="257" spans="1:3" s="16" customFormat="1" ht="15.5">
      <c r="A257" s="40" t="s">
        <v>222</v>
      </c>
      <c r="B257" s="27"/>
      <c r="C257" s="27"/>
    </row>
    <row r="258" spans="1:3" ht="16.399999999999999" customHeight="1">
      <c r="A258" s="59" t="s">
        <v>223</v>
      </c>
      <c r="B258" s="59"/>
      <c r="C258" s="59"/>
    </row>
    <row r="259" spans="1:3">
      <c r="A259" s="51" t="s">
        <v>21</v>
      </c>
      <c r="B259" s="8">
        <v>5</v>
      </c>
    </row>
    <row r="260" spans="1:3">
      <c r="A260" s="51" t="s">
        <v>22</v>
      </c>
      <c r="B260" s="8">
        <v>0</v>
      </c>
    </row>
    <row r="261" spans="1:3" s="12" customFormat="1">
      <c r="A261" s="2" t="s">
        <v>224</v>
      </c>
      <c r="B261" s="58">
        <v>5</v>
      </c>
      <c r="C261" s="58">
        <v>5</v>
      </c>
    </row>
    <row r="262" spans="1:3" s="44" customFormat="1">
      <c r="A262" s="42"/>
      <c r="B262" s="43"/>
      <c r="C262" s="43"/>
    </row>
    <row r="263" spans="1:3" s="16" customFormat="1" ht="15.5">
      <c r="A263" s="40" t="s">
        <v>225</v>
      </c>
      <c r="B263" s="27"/>
      <c r="C263" s="27"/>
    </row>
    <row r="264" spans="1:3" ht="25.75" customHeight="1">
      <c r="A264" s="59" t="s">
        <v>226</v>
      </c>
      <c r="B264" s="59"/>
      <c r="C264" s="59"/>
    </row>
    <row r="265" spans="1:3">
      <c r="A265" s="51" t="s">
        <v>227</v>
      </c>
      <c r="B265" s="57" t="s">
        <v>52</v>
      </c>
    </row>
    <row r="266" spans="1:3">
      <c r="A266" s="51" t="s">
        <v>228</v>
      </c>
      <c r="B266" s="57" t="s">
        <v>52</v>
      </c>
    </row>
    <row r="267" spans="1:3" ht="13.75" customHeight="1">
      <c r="A267" s="59" t="s">
        <v>229</v>
      </c>
      <c r="B267" s="59"/>
      <c r="C267" s="59"/>
    </row>
    <row r="268" spans="1:3">
      <c r="A268" s="51" t="s">
        <v>230</v>
      </c>
      <c r="B268" s="8">
        <v>0</v>
      </c>
    </row>
    <row r="269" spans="1:3">
      <c r="A269" s="51" t="s">
        <v>231</v>
      </c>
      <c r="B269" s="8">
        <v>1</v>
      </c>
    </row>
    <row r="270" spans="1:3">
      <c r="A270" s="51" t="s">
        <v>232</v>
      </c>
      <c r="B270" s="8">
        <v>2</v>
      </c>
    </row>
    <row r="271" spans="1:3">
      <c r="A271" s="51" t="s">
        <v>233</v>
      </c>
      <c r="B271" s="8">
        <v>3</v>
      </c>
    </row>
    <row r="272" spans="1:3">
      <c r="A272" s="51" t="s">
        <v>234</v>
      </c>
      <c r="B272" s="8">
        <v>4</v>
      </c>
    </row>
    <row r="273" spans="1:3">
      <c r="A273" s="13" t="s">
        <v>235</v>
      </c>
      <c r="B273" s="58">
        <v>4</v>
      </c>
      <c r="C273" s="58">
        <v>4</v>
      </c>
    </row>
    <row r="274" spans="1:3" s="21" customFormat="1" ht="14.5">
      <c r="A274" s="32" t="s">
        <v>236</v>
      </c>
      <c r="B274" s="20"/>
      <c r="C274" s="20">
        <f>SUM(C249:C273)</f>
        <v>22</v>
      </c>
    </row>
    <row r="275" spans="1:3" s="16" customFormat="1" ht="15.5">
      <c r="A275" s="33" t="s">
        <v>237</v>
      </c>
      <c r="B275" s="34"/>
      <c r="C275" s="34">
        <f>C274+C237+C156+C93</f>
        <v>105</v>
      </c>
    </row>
  </sheetData>
  <mergeCells count="29">
    <mergeCell ref="A192:C192"/>
    <mergeCell ref="A202:C202"/>
    <mergeCell ref="A108:C108"/>
    <mergeCell ref="A31:C31"/>
    <mergeCell ref="A32:C32"/>
    <mergeCell ref="A65:C65"/>
    <mergeCell ref="A73:C73"/>
    <mergeCell ref="A84:C84"/>
    <mergeCell ref="A160:C160"/>
    <mergeCell ref="A174:C174"/>
    <mergeCell ref="A177:C177"/>
    <mergeCell ref="A183:C183"/>
    <mergeCell ref="A186:C186"/>
    <mergeCell ref="A241:C241"/>
    <mergeCell ref="A1:C1"/>
    <mergeCell ref="A264:C264"/>
    <mergeCell ref="A267:C267"/>
    <mergeCell ref="A258:C258"/>
    <mergeCell ref="A252:C252"/>
    <mergeCell ref="A206:C206"/>
    <mergeCell ref="A209:C209"/>
    <mergeCell ref="A214:C214"/>
    <mergeCell ref="A220:C220"/>
    <mergeCell ref="A225:C225"/>
    <mergeCell ref="A205:C205"/>
    <mergeCell ref="A119:C119"/>
    <mergeCell ref="A130:C130"/>
    <mergeCell ref="A136:C136"/>
    <mergeCell ref="A147:C147"/>
  </mergeCells>
  <pageMargins left="0.7" right="0.7" top="0.5" bottom="0.5" header="0.3" footer="0.3"/>
  <pageSetup scale="96" fitToHeight="0" orientation="portrait" r:id="rId1"/>
  <headerFooter>
    <oddFooter>&amp;R&amp;P of &amp;N</oddFooter>
  </headerFooter>
  <rowBreaks count="6" manualBreakCount="6">
    <brk id="33" max="16383" man="1"/>
    <brk id="94" max="16383" man="1"/>
    <brk id="157" max="16383" man="1"/>
    <brk id="190" max="16383" man="1"/>
    <brk id="223" max="16383" man="1"/>
    <brk id="2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Scoring template</vt:lpstr>
      <vt:lpstr>'Scoring template'!Print_Area</vt:lpstr>
      <vt:lpstr>'Scoring 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Cheri Peele</dc:creator>
  <cp:keywords/>
  <dc:description/>
  <cp:lastModifiedBy>Angela</cp:lastModifiedBy>
  <cp:revision/>
  <dcterms:created xsi:type="dcterms:W3CDTF">2020-02-25T18:14:01Z</dcterms:created>
  <dcterms:modified xsi:type="dcterms:W3CDTF">2025-06-02T03:09:43Z</dcterms:modified>
  <cp:category/>
  <cp:contentStatus/>
</cp:coreProperties>
</file>